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329d5f279844d4a" /></Relationships>
</file>

<file path=xl/workbook.xml><?xml version="1.0" encoding="utf-8"?>
<x:workbook xmlns:x="http://schemas.openxmlformats.org/spreadsheetml/2006/main">
  <x:sheets>
    <x:sheet xmlns:r="http://schemas.openxmlformats.org/officeDocument/2006/relationships" name="Executive Triage" sheetId="1" r:id="Ref2e9f07271c4278"/>
    <x:sheet xmlns:r="http://schemas.openxmlformats.org/officeDocument/2006/relationships" name="Canonical Right Work" sheetId="2" r:id="R3ea3989e5c2f499d"/>
    <x:sheet xmlns:r="http://schemas.openxmlformats.org/officeDocument/2006/relationships" name="Operating Model" sheetId="3" r:id="R068f2fe201474d10"/>
    <x:sheet xmlns:r="http://schemas.openxmlformats.org/officeDocument/2006/relationships" name="Abby Review Queue" sheetId="4" r:id="R202d0354ad1e44e6"/>
    <x:sheet xmlns:r="http://schemas.openxmlformats.org/officeDocument/2006/relationships" name="Customer &amp; Supplier" sheetId="5" r:id="R4e1f9919397242b0"/>
    <x:sheet xmlns:r="http://schemas.openxmlformats.org/officeDocument/2006/relationships" name="Decisions &amp; Deadlines" sheetId="6" r:id="Rbb347f5249a94b59"/>
    <x:sheet xmlns:r="http://schemas.openxmlformats.org/officeDocument/2006/relationships" name="Projects &amp; Repos" sheetId="7" r:id="Rc6f70b5acf2447e3"/>
    <x:sheet xmlns:r="http://schemas.openxmlformats.org/officeDocument/2006/relationships" name="Closed &amp; Waiting" sheetId="8" r:id="R0dd0c498380241a6"/>
    <x:sheet xmlns:r="http://schemas.openxmlformats.org/officeDocument/2006/relationships" name="Source Coverage" sheetId="9" r:id="Rf277f5a671dd4666"/>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8"/>
      <x:color rgb="FFFFFFFF"/>
      <x:name val="Carlito"/>
    </x:font>
    <x:font>
      <x:i/>
      <x:sz val="10"/>
      <x:color rgb="FF344054"/>
      <x:name val="Carlito"/>
    </x:font>
    <x:font>
      <x:b/>
      <x:sz val="10"/>
      <x:color rgb="FFFFFFFF"/>
      <x:name val="Carlito"/>
    </x:font>
    <x:font>
      <x:sz val="10"/>
      <x:color rgb="FF1D2939"/>
      <x:name val="Carlito"/>
    </x:font>
    <x:font>
      <x:b/>
      <x:sz val="10"/>
      <x:color rgb="FF17233C"/>
      <x:name val="Carlito"/>
    </x:font>
    <x:font>
      <x:b/>
      <x:sz val="11"/>
      <x:color rgb="FFFFFFFF"/>
      <x:name val="Carlito"/>
    </x:font>
    <x:font>
      <x:b/>
      <x:sz val="14"/>
      <x:color rgb="FF17233C"/>
      <x:name val="Carlito"/>
    </x:font>
    <x:font>
      <x:b/>
      <x:sz val="12"/>
      <x:color rgb="FF285A8C"/>
      <x:name val="Carlito"/>
    </x:font>
    <x:font>
      <x:b/>
      <x:sz val="10"/>
      <x:color rgb="FFB42318"/>
      <x:name val="Carlito"/>
    </x:font>
  </x:fonts>
  <x:fills count="8">
    <x:fill>
      <x:patternFill patternType="none"/>
    </x:fill>
    <x:fill>
      <x:patternFill patternType="gray125"/>
    </x:fill>
    <x:fill>
      <x:patternFill patternType="solid">
        <x:fgColor rgb="FF17233C"/>
      </x:patternFill>
    </x:fill>
    <x:fill>
      <x:patternFill patternType="solid">
        <x:fgColor rgb="FFEAF1F8"/>
      </x:patternFill>
    </x:fill>
    <x:fill>
      <x:patternFill patternType="solid">
        <x:fgColor rgb="FF1D2939"/>
      </x:patternFill>
    </x:fill>
    <x:fill>
      <x:patternFill patternType="solid">
        <x:fgColor rgb="FF285A8C"/>
      </x:patternFill>
    </x:fill>
    <x:fill>
      <x:patternFill patternType="solid">
        <x:fgColor rgb="FFF2F4F7"/>
      </x:patternFill>
    </x:fill>
    <x:fill>
      <x:patternFill patternType="solid">
        <x:fgColor rgb="FFFEE4E2"/>
      </x:patternFill>
    </x:fill>
  </x:fills>
  <x:borders count="3">
    <x:border/>
    <x:border>
      <x:left style="thin">
        <x:color rgb="FFD0D5DD"/>
      </x:left>
      <x:right style="thin">
        <x:color rgb="FFD0D5DD"/>
      </x:right>
      <x:top style="thin">
        <x:color rgb="FFD0D5DD"/>
      </x:top>
      <x:bottom style="thin">
        <x:color rgb="FFD0D5DD"/>
      </x:bottom>
    </x:border>
    <x:border>
      <x:left style="thin">
        <x:color rgb="FFEAECF0"/>
      </x:left>
      <x:right style="thin">
        <x:color rgb="FFEAECF0"/>
      </x:right>
      <x:top style="thin">
        <x:color rgb="FFEAECF0"/>
      </x:top>
      <x:bottom style="thin">
        <x:color rgb="FFEAECF0"/>
      </x:bottom>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0" borderId="0" xfId="0" applyNumberFormat="1" applyFont="1" applyFill="1" applyBorder="1"/>
    <x:xf numFmtId="0" fontId="4" fillId="0" borderId="2" xfId="0" applyNumberFormat="1" applyFont="1" applyFill="1" applyBorder="1"/>
    <x:xf numFmtId="0" fontId="4" fillId="0" borderId="2" xfId="0" applyNumberFormat="1" applyFont="1" applyFill="1" applyBorder="1" applyAlignment="1">
      <x:alignment wrapText="1"/>
    </x:xf>
    <x:xf numFmtId="0" fontId="4" fillId="0" borderId="2" xfId="0" applyNumberFormat="1" applyFont="1" applyFill="1" applyBorder="1" applyAlignment="1">
      <x:alignment vertical="top" wrapText="1"/>
    </x:xf>
    <x:xf numFmtId="0" fontId="5" fillId="0" borderId="2"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vertical="center"/>
    </x:xf>
    <x:xf numFmtId="0" fontId="4" fillId="6" borderId="2" xfId="0" applyNumberFormat="1" applyFont="1" applyFill="1" applyBorder="1" applyAlignment="1">
      <x:alignment vertical="top" wrapText="1"/>
    </x:xf>
    <x:xf numFmtId="0" fontId="5" fillId="6" borderId="2" xfId="0" applyNumberFormat="1" applyFont="1" applyFill="1" applyBorder="1" applyAlignment="1">
      <x:alignment vertical="top" wrapText="1"/>
    </x:xf>
    <x:xf numFmtId="0" fontId="7" fillId="0" borderId="2" xfId="0" applyNumberFormat="1" applyFont="1" applyFill="1" applyBorder="1" applyAlignment="1">
      <x:alignment vertical="top" wrapText="1"/>
    </x:xf>
    <x:xf numFmtId="0" fontId="7" fillId="0" borderId="2" xfId="0" applyNumberFormat="1" applyFont="1" applyFill="1" applyBorder="1" applyAlignment="1">
      <x:alignment horizontal="center" vertical="top" wrapText="1"/>
    </x:xf>
    <x:xf numFmtId="0" fontId="4" fillId="3" borderId="2" xfId="0" applyNumberFormat="1" applyFont="1" applyFill="1" applyBorder="1" applyAlignment="1">
      <x:alignment vertical="top" wrapText="1"/>
    </x:xf>
    <x:xf numFmtId="0" fontId="8" fillId="3" borderId="2" xfId="0" applyNumberFormat="1" applyFont="1" applyFill="1" applyBorder="1" applyAlignment="1">
      <x:alignment vertical="top" wrapText="1"/>
    </x:xf>
    <x:xf numFmtId="0" fontId="8" fillId="3" borderId="2" xfId="0" applyNumberFormat="1" applyFont="1" applyFill="1" applyBorder="1" applyAlignment="1">
      <x:alignment horizontal="center" vertical="top" wrapText="1"/>
    </x:xf>
    <x:xf numFmtId="0" fontId="4" fillId="7" borderId="2" xfId="0" applyNumberFormat="1" applyFont="1" applyFill="1" applyBorder="1" applyAlignment="1">
      <x:alignment vertical="top" wrapText="1"/>
    </x:xf>
    <x:xf numFmtId="0" fontId="9" fillId="7" borderId="2" xfId="0" applyNumberFormat="1" applyFont="1" applyFill="1" applyBorder="1" applyAlignment="1">
      <x:alignment vertical="top" wrapText="1"/>
    </x:xf>
  </x:cellXfs>
  <x:cellStyles count="1">
    <x:cellStyle name="Normal" xfId="0"/>
  </x:cellStyles>
  <x:dxfs count="22">
    <x:dxf>
      <x:font>
        <x:b/>
        <x:color rgb="FF027A48"/>
      </x:font>
      <x:fill>
        <x:patternFill patternType="solid">
          <x:bgColor rgb="FFD1FADF"/>
        </x:patternFill>
      </x:fill>
    </x:dxf>
    <x:dxf>
      <x:font>
        <x:b/>
        <x:color rgb="FFB54708"/>
      </x:font>
      <x:fill>
        <x:patternFill patternType="solid">
          <x:bgColor rgb="FFFEF0C7"/>
        </x:patternFill>
      </x:fill>
    </x:dxf>
    <x:dxf>
      <x:font>
        <x:color rgb="FF475467"/>
      </x:font>
      <x:fill>
        <x:patternFill patternType="solid">
          <x:bgColor rgb="FFF2F4F7"/>
        </x:patternFill>
      </x:fill>
    </x:dxf>
    <x:dxf>
      <x:font>
        <x:b/>
        <x:color rgb="FFB42318"/>
      </x:font>
      <x:fill>
        <x:patternFill patternType="solid">
          <x:bgColor rgb="FFFEE4E2"/>
        </x:patternFill>
      </x:fill>
    </x:dxf>
    <x:dxf>
      <x:font>
        <x:b/>
        <x:color rgb="FFB54708"/>
      </x:font>
      <x:fill>
        <x:patternFill patternType="solid">
          <x:bgColor rgb="FFFEF0C7"/>
        </x:patternFill>
      </x:fill>
    </x:dxf>
    <x:dxf>
      <x:font>
        <x:b/>
        <x:color rgb="FF027A48"/>
      </x:font>
      <x:fill>
        <x:patternFill patternType="solid">
          <x:bgColor rgb="FFD1FADF"/>
        </x:patternFill>
      </x:fill>
    </x:dxf>
    <x:dxf>
      <x:font>
        <x:b/>
        <x:color rgb="FFB54708"/>
      </x:font>
      <x:fill>
        <x:patternFill patternType="solid">
          <x:bgColor rgb="FFFEF0C7"/>
        </x:patternFill>
      </x:fill>
    </x:dxf>
    <x:dxf>
      <x:font>
        <x:color rgb="FF475467"/>
      </x:font>
      <x:fill>
        <x:patternFill patternType="solid">
          <x:bgColor rgb="FFF2F4F7"/>
        </x:patternFill>
      </x:fill>
    </x:dxf>
    <x:dxf>
      <x:font>
        <x:b/>
        <x:color rgb="FF027A48"/>
      </x:font>
      <x:fill>
        <x:patternFill patternType="solid">
          <x:bgColor rgb="FFD1FADF"/>
        </x:patternFill>
      </x:fill>
    </x:dxf>
    <x:dxf>
      <x:font>
        <x:b/>
        <x:color rgb="FFB54708"/>
      </x:font>
      <x:fill>
        <x:patternFill patternType="solid">
          <x:bgColor rgb="FFFEF0C7"/>
        </x:patternFill>
      </x:fill>
    </x:dxf>
    <x:dxf>
      <x:font>
        <x:color rgb="FF475467"/>
      </x:font>
      <x:fill>
        <x:patternFill patternType="solid">
          <x:bgColor rgb="FFF2F4F7"/>
        </x:patternFill>
      </x:fill>
    </x:dxf>
    <x:dxf>
      <x:font>
        <x:b/>
        <x:color rgb="FF285A8C"/>
      </x:font>
      <x:fill>
        <x:patternFill patternType="solid">
          <x:bgColor rgb="FFEAF1F8"/>
        </x:patternFill>
      </x:fill>
    </x:dxf>
    <x:dxf>
      <x:font>
        <x:b/>
        <x:color rgb="FFB42318"/>
      </x:font>
      <x:fill>
        <x:patternFill patternType="solid">
          <x:bgColor rgb="FFFEE4E2"/>
        </x:patternFill>
      </x:fill>
    </x:dxf>
    <x:dxf>
      <x:font>
        <x:b/>
        <x:color rgb="FFB54708"/>
      </x:font>
      <x:fill>
        <x:patternFill patternType="solid">
          <x:bgColor rgb="FFFEF0C7"/>
        </x:patternFill>
      </x:fill>
    </x:dxf>
    <x:dxf>
      <x:font>
        <x:b/>
        <x:color rgb="FF027A48"/>
      </x:font>
      <x:fill>
        <x:patternFill patternType="solid">
          <x:bgColor rgb="FFD1FADF"/>
        </x:patternFill>
      </x:fill>
    </x:dxf>
    <x:dxf>
      <x:font>
        <x:b/>
        <x:color rgb="FFB54708"/>
      </x:font>
      <x:fill>
        <x:patternFill patternType="solid">
          <x:bgColor rgb="FFFEF0C7"/>
        </x:patternFill>
      </x:fill>
    </x:dxf>
    <x:dxf>
      <x:font>
        <x:color rgb="FF475467"/>
      </x:font>
      <x:fill>
        <x:patternFill patternType="solid">
          <x:bgColor rgb="FFF2F4F7"/>
        </x:patternFill>
      </x:fill>
    </x:dxf>
    <x:dxf>
      <x:font>
        <x:b/>
        <x:color rgb="FF027A48"/>
      </x:font>
      <x:fill>
        <x:patternFill patternType="solid">
          <x:bgColor rgb="FFD1FADF"/>
        </x:patternFill>
      </x:fill>
    </x:dxf>
    <x:dxf>
      <x:font>
        <x:b/>
        <x:color rgb="FF285A8C"/>
      </x:font>
      <x:fill>
        <x:patternFill patternType="solid">
          <x:bgColor rgb="FFEAF1F8"/>
        </x:patternFill>
      </x:fill>
    </x:dxf>
    <x:dxf>
      <x:font>
        <x:b/>
        <x:color rgb="FF027A48"/>
      </x:font>
      <x:fill>
        <x:patternFill patternType="solid">
          <x:bgColor rgb="FFD1FADF"/>
        </x:patternFill>
      </x:fill>
    </x:dxf>
    <x:dxf>
      <x:font>
        <x:b/>
        <x:color rgb="FFB54708"/>
      </x:font>
      <x:fill>
        <x:patternFill patternType="solid">
          <x:bgColor rgb="FFFEF0C7"/>
        </x:patternFill>
      </x:fill>
    </x:dxf>
    <x:dxf>
      <x:font>
        <x:b/>
        <x:color rgb="FFB42318"/>
      </x:font>
      <x:fill>
        <x:patternFill patternType="solid">
          <x:bgColor rgb="FFFE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275694062df41e0" /><Relationship Type="http://schemas.openxmlformats.org/officeDocument/2006/relationships/theme" Target="/xl/theme/theme1.xml" Id="Rf970b1f036dd4bc5" /><Relationship Type="http://schemas.openxmlformats.org/officeDocument/2006/relationships/sharedStrings" Target="/xl/sharedStrings.xml" Id="R155f8731ed534e29" /><Relationship Type="http://schemas.openxmlformats.org/officeDocument/2006/relationships/worksheet" Target="/xl/worksheets/sheet1.xml" Id="Ref2e9f07271c4278" /><Relationship Type="http://schemas.openxmlformats.org/officeDocument/2006/relationships/worksheet" Target="/xl/worksheets/sheet2.xml" Id="R3ea3989e5c2f499d" /><Relationship Type="http://schemas.openxmlformats.org/officeDocument/2006/relationships/worksheet" Target="/xl/worksheets/sheet3.xml" Id="R068f2fe201474d10" /><Relationship Type="http://schemas.openxmlformats.org/officeDocument/2006/relationships/worksheet" Target="/xl/worksheets/sheet4.xml" Id="R202d0354ad1e44e6" /><Relationship Type="http://schemas.openxmlformats.org/officeDocument/2006/relationships/worksheet" Target="/xl/worksheets/sheet5.xml" Id="R4e1f9919397242b0" /><Relationship Type="http://schemas.openxmlformats.org/officeDocument/2006/relationships/worksheet" Target="/xl/worksheets/sheet6.xml" Id="Rbb347f5249a94b59" /><Relationship Type="http://schemas.openxmlformats.org/officeDocument/2006/relationships/worksheet" Target="/xl/worksheets/sheet7.xml" Id="Rc6f70b5acf2447e3" /><Relationship Type="http://schemas.openxmlformats.org/officeDocument/2006/relationships/worksheet" Target="/xl/worksheets/sheet8.xml" Id="R0dd0c498380241a6" /><Relationship Type="http://schemas.openxmlformats.org/officeDocument/2006/relationships/worksheet" Target="/xl/worksheets/sheet9.xml" Id="Rf277f5a671dd4666" /></Relationships>
</file>

<file path=xl/tables/table1.xml><?xml version="1.0" encoding="utf-8"?>
<x:table xmlns:x="http://schemas.openxmlformats.org/spreadsheetml/2006/main" id="1" name="CanonicalRightWorkTable" displayName="CanonicalRightWorkTable" ref="A4:U44" headerRowCount="1" totalsRowCount="0" totalsRowShown="0">
  <x:tableColumns count="21">
    <x:tableColumn id="1" name="Object ID"/>
    <x:tableColumn id="2" name="Pri"/>
    <x:tableColumn id="3" name="Domain"/>
    <x:tableColumn id="4" name="Party / arena"/>
    <x:tableColumn id="5" name="State"/>
    <x:tableColumn id="6" name="Due"/>
    <x:tableColumn id="7" name="What they actually want / need"/>
    <x:tableColumn id="8" name="Shared right-world state"/>
    <x:tableColumn id="9" name="Salience / relevance"/>
    <x:tableColumn id="10" name="Agent-arena relationship"/>
    <x:tableColumn id="11" name="Propositional KNOW / UNKNOWN"/>
    <x:tableColumn id="12" name="Procedural path"/>
    <x:tableColumn id="13" name="Perspectival framing"/>
    <x:tableColumn id="14" name="Participatory / experiential"/>
    <x:tableColumn id="15" name="Mitch best-day right action"/>
    <x:tableColumn id="16" name="Agent / Abby can do"/>
    <x:tableColumn id="17" name="Irreducible Mitch"/>
    <x:tableColumn id="18" name="Zero-activation next act"/>
    <x:tableColumn id="19" name="Keepable promise"/>
    <x:tableColumn id="20" name="Closure receipt"/>
    <x:tableColumn id="21" name="Evidence lineage"/>
  </x:tableColumns>
  <x:tableStyleInfo name="TableStyleMedium2" showFirstColumn="0" showLastColumn="0" showRowStripes="1" showColumnStripes="0"/>
</x:table>
</file>

<file path=xl/tables/table2.xml><?xml version="1.0" encoding="utf-8"?>
<x:table xmlns:x="http://schemas.openxmlformats.org/spreadsheetml/2006/main" id="2" name="OperatingModelTable" displayName="OperatingModelTable" ref="A4:F16" headerRowCount="1" totalsRowCount="0" totalsRowShown="0">
  <x:tableColumns count="6">
    <x:tableColumn id="1" name="Principle"/>
    <x:tableColumn id="2" name="Decision"/>
    <x:tableColumn id="3" name="Operational rule"/>
    <x:tableColumn id="4" name="Acceptance test"/>
    <x:tableColumn id="5" name="Why Linear alone fails"/>
    <x:tableColumn id="6" name="Linear projection"/>
  </x:tableColumns>
  <x:tableStyleInfo name="TableStyleMedium2" showFirstColumn="0" showLastColumn="0" showRowStripes="1" showColumnStripes="0"/>
</x:table>
</file>

<file path=xl/tables/table3.xml><?xml version="1.0" encoding="utf-8"?>
<x:table xmlns:x="http://schemas.openxmlformats.org/spreadsheetml/2006/main" id="3" name="AbbyReviewQueueTable" displayName="AbbyReviewQueueTable" ref="A4:J20" headerRowCount="1" totalsRowCount="0" totalsRowShown="0">
  <x:tableColumns count="10">
    <x:tableColumn id="1" name="Queue ID"/>
    <x:tableColumn id="2" name="Pri"/>
    <x:tableColumn id="3" name="Recipient"/>
    <x:tableColumn id="4" name="Phone"/>
    <x:tableColumn id="5" name="Status"/>
    <x:tableColumn id="6" name="Call objective"/>
    <x:tableColumn id="7" name="Exact receptionist script"/>
    <x:tableColumn id="8" name="Promise boundary"/>
    <x:tableColumn id="9" name="Evidence"/>
    <x:tableColumn id="10" name="Authorization"/>
  </x:tableColumns>
  <x:tableStyleInfo name="TableStyleMedium2" showFirstColumn="0" showLastColumn="0" showRowStripes="1" showColumnStripes="0"/>
</x:table>
</file>

<file path=xl/tables/table4.xml><?xml version="1.0" encoding="utf-8"?>
<x:table xmlns:x="http://schemas.openxmlformats.org/spreadsheetml/2006/main" id="4" name="CustomerSupplierRegisterTable" displayName="CustomerSupplierRegisterTable" ref="A4:J20" headerRowCount="1" totalsRowCount="0" totalsRowShown="0">
  <x:tableColumns count="10">
    <x:tableColumn id="1" name="ID"/>
    <x:tableColumn id="2" name="Pri"/>
    <x:tableColumn id="3" name="Person / job"/>
    <x:tableColumn id="4" name="Commitment or obligation"/>
    <x:tableColumn id="5" name="Current truth"/>
    <x:tableColumn id="6" name="Next action"/>
    <x:tableColumn id="7" name="Owner"/>
    <x:tableColumn id="8" name="Due"/>
    <x:tableColumn id="9" name="Evidence"/>
    <x:tableColumn id="10" name="State"/>
  </x:tableColumns>
  <x:tableStyleInfo name="TableStyleMedium2" showFirstColumn="0" showLastColumn="0" showRowStripes="1" showColumnStripes="0"/>
</x:table>
</file>

<file path=xl/tables/table5.xml><?xml version="1.0" encoding="utf-8"?>
<x:table xmlns:x="http://schemas.openxmlformats.org/spreadsheetml/2006/main" id="5" name="DecisionDeadlineTable" displayName="DecisionDeadlineTable" ref="A4:J22" headerRowCount="1" totalsRowCount="0" totalsRowShown="0">
  <x:tableColumns count="10">
    <x:tableColumn id="1" name="ID"/>
    <x:tableColumn id="2" name="Pri"/>
    <x:tableColumn id="3" name="Domain"/>
    <x:tableColumn id="4" name="Decision / obligation"/>
    <x:tableColumn id="5" name="Amount / consequence"/>
    <x:tableColumn id="6" name="Due"/>
    <x:tableColumn id="7" name="KNOW"/>
    <x:tableColumn id="8" name="UNKNOWN"/>
    <x:tableColumn id="9" name="Next controllable action"/>
    <x:tableColumn id="10" name="Authority gate"/>
  </x:tableColumns>
  <x:tableStyleInfo name="TableStyleMedium2" showFirstColumn="0" showLastColumn="0" showRowStripes="1" showColumnStripes="0"/>
</x:table>
</file>

<file path=xl/tables/table6.xml><?xml version="1.0" encoding="utf-8"?>
<x:table xmlns:x="http://schemas.openxmlformats.org/spreadsheetml/2006/main" id="6" name="ProjectsReposTable" displayName="ProjectsReposTable" ref="A4:I23" headerRowCount="1" totalsRowCount="0" totalsRowShown="0">
  <x:tableColumns count="9">
    <x:tableColumn id="1" name="ID"/>
    <x:tableColumn id="2" name="Pri"/>
    <x:tableColumn id="3" name="System / repo"/>
    <x:tableColumn id="4" name="Open condition"/>
    <x:tableColumn id="5" name="Observed evidence"/>
    <x:tableColumn id="6" name="Real-world effect"/>
    <x:tableColumn id="7" name="Next internal action"/>
    <x:tableColumn id="8" name="State"/>
    <x:tableColumn id="9" name="Authority boundary"/>
  </x:tableColumns>
  <x:tableStyleInfo name="TableStyleMedium2" showFirstColumn="0" showLastColumn="0" showRowStripes="1" showColumnStripes="0"/>
</x:table>
</file>

<file path=xl/tables/table7.xml><?xml version="1.0" encoding="utf-8"?>
<x:table xmlns:x="http://schemas.openxmlformats.org/spreadsheetml/2006/main" id="7" name="ClosedWaitingTable" displayName="ClosedWaitingTable" ref="A4:H15" headerRowCount="1" totalsRowCount="0" totalsRowShown="0">
  <x:tableColumns count="8">
    <x:tableColumn id="1" name="ID"/>
    <x:tableColumn id="2" name="Disposition"/>
    <x:tableColumn id="3" name="Item"/>
    <x:tableColumn id="4" name="Verified outcome"/>
    <x:tableColumn id="5" name="Date / period"/>
    <x:tableColumn id="6" name="Evidence"/>
    <x:tableColumn id="7" name="Re-open trigger"/>
    <x:tableColumn id="8" name="Notes"/>
  </x:tableColumns>
  <x:tableStyleInfo name="TableStyleMedium2" showFirstColumn="0" showLastColumn="0" showRowStripes="1" showColumnStripes="0"/>
</x:table>
</file>

<file path=xl/tables/table8.xml><?xml version="1.0" encoding="utf-8"?>
<x:table xmlns:x="http://schemas.openxmlformats.org/spreadsheetml/2006/main" id="8" name="SourceCoverageTable" displayName="SourceCoverageTable" ref="A4:H24" headerRowCount="1" totalsRowCount="0" totalsRowShown="0">
  <x:tableColumns count="8">
    <x:tableColumn id="1" name="Source"/>
    <x:tableColumn id="2" name="Surface inspected"/>
    <x:tableColumn id="3" name="Period / scope"/>
    <x:tableColumn id="4" name="Coverage"/>
    <x:tableColumn id="5" name="Result"/>
    <x:tableColumn id="6" name="Confidence"/>
    <x:tableColumn id="7" name="Remaining gap"/>
    <x:tableColumn id="8" name="Evidence / metho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276bc4d4f194ae2" /></Relationships>
</file>

<file path=xl/worksheets/_rels/sheet3.xml.rels>&#65279;<?xml version="1.0" encoding="utf-8"?><Relationships xmlns="http://schemas.openxmlformats.org/package/2006/relationships"><Relationship Type="http://schemas.openxmlformats.org/officeDocument/2006/relationships/table" Target="/xl/tables/table2.xml" Id="Rb7f79aea1b2c41ce" /></Relationships>
</file>

<file path=xl/worksheets/_rels/sheet4.xml.rels>&#65279;<?xml version="1.0" encoding="utf-8"?><Relationships xmlns="http://schemas.openxmlformats.org/package/2006/relationships"><Relationship Type="http://schemas.openxmlformats.org/officeDocument/2006/relationships/table" Target="/xl/tables/table3.xml" Id="Re1cc8930a8a1460c" /></Relationships>
</file>

<file path=xl/worksheets/_rels/sheet5.xml.rels>&#65279;<?xml version="1.0" encoding="utf-8"?><Relationships xmlns="http://schemas.openxmlformats.org/package/2006/relationships"><Relationship Type="http://schemas.openxmlformats.org/officeDocument/2006/relationships/table" Target="/xl/tables/table4.xml" Id="R8a14be02c89c42d2" /></Relationships>
</file>

<file path=xl/worksheets/_rels/sheet6.xml.rels>&#65279;<?xml version="1.0" encoding="utf-8"?><Relationships xmlns="http://schemas.openxmlformats.org/package/2006/relationships"><Relationship Type="http://schemas.openxmlformats.org/officeDocument/2006/relationships/table" Target="/xl/tables/table5.xml" Id="Rd499c7f7e254489e" /></Relationships>
</file>

<file path=xl/worksheets/_rels/sheet7.xml.rels>&#65279;<?xml version="1.0" encoding="utf-8"?><Relationships xmlns="http://schemas.openxmlformats.org/package/2006/relationships"><Relationship Type="http://schemas.openxmlformats.org/officeDocument/2006/relationships/table" Target="/xl/tables/table6.xml" Id="R5764aa8143f2406b" /></Relationships>
</file>

<file path=xl/worksheets/_rels/sheet8.xml.rels>&#65279;<?xml version="1.0" encoding="utf-8"?><Relationships xmlns="http://schemas.openxmlformats.org/package/2006/relationships"><Relationship Type="http://schemas.openxmlformats.org/officeDocument/2006/relationships/table" Target="/xl/tables/table7.xml" Id="R8f5ff6eb5cb24c82" /></Relationships>
</file>

<file path=xl/worksheets/_rels/sheet9.xml.rels>&#65279;<?xml version="1.0" encoding="utf-8"?><Relationships xmlns="http://schemas.openxmlformats.org/package/2006/relationships"><Relationship Type="http://schemas.openxmlformats.org/officeDocument/2006/relationships/table" Target="/xl/tables/table8.xml" Id="R8ece0b0f6537415e"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14"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3" t="str">
        <x:v>Two-Week Commitment Command Center</x:v>
      </x:c>
      <x:c r="B1" s="3"/>
      <x:c r="C1" s="3"/>
      <x:c r="D1" s="3"/>
      <x:c r="E1" s="3"/>
      <x:c r="F1" s="3"/>
      <x:c r="G1" s="3"/>
      <x:c r="H1" s="3"/>
    </x:row>
    <x:row r="2" ht="32" customHeight="1">
      <x:c r="A2" s="7" t="str">
        <x:v>Evidence window: 2026-08-07 through 2026-08-21. Prepared for Mitch review. Human communication, fees, lead acceptance, purchases, and customer promises remain untriggered; this workbook and its Cloudflare review artifact are authorized deliverables.</x:v>
      </x:c>
      <x:c r="B2" s="7"/>
      <x:c r="C2" s="7"/>
      <x:c r="D2" s="7"/>
      <x:c r="E2" s="7"/>
      <x:c r="F2" s="7"/>
      <x:c r="G2" s="7"/>
      <x:c r="H2" s="7"/>
    </x:row>
    <x:row r="4" ht="24" customHeight="1">
      <x:c r="A4" s="20" t="str">
        <x:v>Outcome and acceptance test</x:v>
      </x:c>
      <x:c r="B4" s="20"/>
      <x:c r="C4" s="20"/>
      <x:c r="D4" s="20"/>
      <x:c r="E4" s="20"/>
      <x:c r="F4" s="20"/>
      <x:c r="G4" s="20"/>
      <x:c r="H4" s="20"/>
    </x:row>
    <x:row r="5" ht="24" hidden="0" customHeight="1">
      <x:c r="A5" s="22" t="str">
        <x:v>Outcome</x:v>
      </x:c>
      <x:c r="B5" s="16" t="str">
        <x:v>Every material obligation found in accessible two-week evidence is represented once in the Canonical Right-Work Graph, with party need, right-world state, salience, agent-arena relationship, four kinds of knowing, Mitch/agent boundary, next right act, keepable promise, evidence lineage, and closure receipt.</x:v>
      </x:c>
      <x:c r="C5" s="16" t="str"/>
      <x:c r="D5" s="16" t="str"/>
      <x:c r="E5" s="16" t="str"/>
      <x:c r="F5" s="16" t="str"/>
      <x:c r="G5" s="16" t="str"/>
      <x:c r="H5" s="16" t="str"/>
    </x:row>
    <x:row r="6" ht="24" hidden="0" customHeight="1">
      <x:c r="A6" s="22" t="str">
        <x:v>Acceptance test</x:v>
      </x:c>
      <x:c r="B6" s="16" t="str">
        <x:v>The phone-first Cloudflare command deck and source workbook expose the corrected canonical graph, review-only Abby queue, and operating model; no human dispatch occurs until Mitch authorizes exact recipients and scripts.</x:v>
      </x:c>
      <x:c r="C6" s="16" t="str"/>
      <x:c r="D6" s="16" t="str"/>
      <x:c r="E6" s="16" t="str"/>
      <x:c r="F6" s="16" t="str"/>
      <x:c r="G6" s="16" t="str"/>
      <x:c r="H6" s="16" t="str"/>
    </x:row>
    <x:row r="7" ht="24" hidden="0" customHeight="1">
      <x:c r="A7" s="22" t="str">
        <x:v>KNOW</x:v>
      </x:c>
      <x:c r="B7" s="16" t="str">
        <x:v>Abby outbound is reliably provisioned: Human Receptionist Professional is active with 167 of 200 minutes remaining; Abby onboarding explicitly instructed Mitch to email approved outbound packets to abby@abby.com; a prior forwarded Patty request produced a live Outgoing Calls ledger record.</x:v>
      </x:c>
      <x:c r="C7" s="16" t="str"/>
      <x:c r="D7" s="16" t="str"/>
      <x:c r="E7" s="16" t="str"/>
      <x:c r="F7" s="16" t="str"/>
      <x:c r="G7" s="16" t="str"/>
      <x:c r="H7" s="16" t="str"/>
    </x:row>
    <x:row r="8" ht="24" hidden="0" customHeight="1">
      <x:c r="A8" s="22" t="str">
        <x:v>KNOW</x:v>
      </x:c>
      <x:c r="B8" s="16" t="str">
        <x:v>At workbook creation: no call packet or customer/vendor message was sent; Directorii request 20422 was not accepted; ABC order 2013132224 remained Requested for Aug26 and was not changed.</x:v>
      </x:c>
      <x:c r="C8" s="16" t="str"/>
      <x:c r="D8" s="16" t="str"/>
      <x:c r="E8" s="16" t="str"/>
      <x:c r="F8" s="16" t="str"/>
      <x:c r="G8" s="16" t="str"/>
      <x:c r="H8" s="16" t="str"/>
    </x:row>
    <x:row r="9"/>
    <x:row r="10" ht="15" hidden="0" customHeight="1">
      <x:c r="A10" s="20" t="str">
        <x:v>Live workload at a glance</x:v>
      </x:c>
      <x:c r="B10" s="20"/>
      <x:c r="C10" s="20"/>
      <x:c r="D10" s="20"/>
      <x:c r="E10" s="20"/>
      <x:c r="F10" s="20"/>
      <x:c r="G10" s="20"/>
      <x:c r="H10" s="20"/>
    </x:row>
    <x:row r="11" ht="15" hidden="0" customHeight="1">
      <x:c r="A11" s="12" t="str">
        <x:v>Metric</x:v>
      </x:c>
      <x:c r="B11" s="12" t="str">
        <x:v>Count</x:v>
      </x:c>
      <x:c r="C11" s="12" t="str">
        <x:v>What it means</x:v>
      </x:c>
      <x:c r="D11" s="12" t="str"/>
      <x:c r="E11" s="12" t="str"/>
      <x:c r="F11" s="12" t="str"/>
      <x:c r="G11" s="12" t="str"/>
      <x:c r="H11" s="12" t="str"/>
    </x:row>
    <x:row r="12" ht="24" hidden="0" customHeight="1">
      <x:c r="A12" s="16" t="str">
        <x:v>Abby calls ready for review</x:v>
      </x:c>
      <x:c r="B12" s="24" t="n">
        <x:f>COUNTIF('Abby Review Queue'!$E$6:$E$200,"READY FOR REVIEW")</x:f>
        <x:v>5</x:v>
      </x:c>
      <x:c r="C12" s="16" t="str">
        <x:v>Exact scripts prepared; every row remains NOT AUTHORIZED.</x:v>
      </x:c>
      <x:c r="D12" s="16"/>
      <x:c r="E12" s="16"/>
      <x:c r="F12" s="16"/>
      <x:c r="G12" s="16"/>
      <x:c r="H12" s="16"/>
    </x:row>
    <x:row r="13" ht="16.799999237060547" hidden="0" customHeight="1">
      <x:c r="A13" s="16" t="str">
        <x:v>Abby rows held / alternate</x:v>
      </x:c>
      <x:c r="B13" s="24" t="n">
        <x:f>COUNTA('Abby Review Queue'!$E$6:$E$200)-COUNTIF('Abby Review Queue'!$E$6:$E$200,"READY FOR REVIEW")</x:f>
        <x:v>10</x:v>
      </x:c>
      <x:c r="C13" s="16" t="str">
        <x:v>Missing authority, contact, or truth needed before dispatch.</x:v>
      </x:c>
      <x:c r="D13" s="16"/>
      <x:c r="E13" s="16"/>
      <x:c r="F13" s="16"/>
      <x:c r="G13" s="16"/>
      <x:c r="H13" s="16"/>
    </x:row>
    <x:row r="14" ht="16.799999237060547" hidden="0" customHeight="1">
      <x:c r="A14" s="16" t="str">
        <x:v>P0 decisions or deadlines</x:v>
      </x:c>
      <x:c r="B14" s="24" t="n">
        <x:f>COUNTIF('Decisions &amp; Deadlines'!$B$6:$B$200,"P0")</x:f>
        <x:v>11</x:v>
      </x:c>
      <x:c r="C14" s="16" t="str">
        <x:v>Earliest money/service/date risks; calendar reminders are not payment receipts.</x:v>
      </x:c>
      <x:c r="D14" s="16"/>
      <x:c r="E14" s="16"/>
      <x:c r="F14" s="16"/>
      <x:c r="G14" s="16"/>
      <x:c r="H14" s="16"/>
    </x:row>
    <x:row r="15" ht="24" hidden="0" customHeight="1">
      <x:c r="A15" s="16" t="str">
        <x:v>Customer/supplier open rows</x:v>
      </x:c>
      <x:c r="B15" s="24" t="n">
        <x:f>COUNTIF('Customer &amp; Supplier'!$J$6:$J$200,"OPEN")+COUNTIF('Customer &amp; Supplier'!$J$6:$J$200,"HOLD")</x:f>
        <x:v>14</x:v>
      </x:c>
      <x:c r="C15" s="16" t="str">
        <x:v>Deduplicated people, jobs, proposals, and supplier commitments still needing a disposition.</x:v>
      </x:c>
      <x:c r="D15" s="16"/>
      <x:c r="E15" s="16"/>
      <x:c r="F15" s="16"/>
      <x:c r="G15" s="16"/>
      <x:c r="H15" s="16"/>
    </x:row>
    <x:row r="16" ht="24" hidden="0" customHeight="1">
      <x:c r="A16" s="16" t="str">
        <x:v>Closed or waiting on others</x:v>
      </x:c>
      <x:c r="B16" s="24" t="n">
        <x:f>COUNTA('Closed &amp; Waiting'!$A$6:$A$200)</x:f>
        <x:v>10</x:v>
      </x:c>
      <x:c r="C16" s="16" t="str">
        <x:v>Do not create duplicate follow-ups unless new evidence arrives.</x:v>
      </x:c>
      <x:c r="D16" s="16"/>
      <x:c r="E16" s="16"/>
      <x:c r="F16" s="16"/>
      <x:c r="G16" s="16"/>
      <x:c r="H16" s="16"/>
    </x:row>
    <x:row r="17" ht="24" hidden="0" customHeight="1">
      <x:c r="A17" s="16" t="str">
        <x:v>Source surfaces substantially covered</x:v>
      </x:c>
      <x:c r="B17" s="24" t="n">
        <x:f>COUNTIF('Source Coverage'!$D$6:$D$200,"COVERED")</x:f>
        <x:v>11</x:v>
      </x:c>
      <x:c r="C17" s="16" t="str">
        <x:v>Fresh first-party or local evidence was inspected.</x:v>
      </x:c>
      <x:c r="D17" s="16"/>
      <x:c r="E17" s="16"/>
      <x:c r="F17" s="16"/>
      <x:c r="G17" s="16"/>
      <x:c r="H17" s="16"/>
    </x:row>
    <x:row r="18" ht="16.799999237060547" hidden="0" customHeight="1">
      <x:c r="A18" s="16" t="str">
        <x:v>Material source gaps</x:v>
      </x:c>
      <x:c r="B18" s="24" t="n">
        <x:f>COUNTIF('Source Coverage'!$D$6:$D$200,"GAP")+COUNTIF('Source Coverage'!$D$6:$D$200,"PARTIAL")</x:f>
        <x:v>8</x:v>
      </x:c>
      <x:c r="C18" s="16" t="str">
        <x:v>These gaps limit any claim that the inventory is literally exhaustive.</x:v>
      </x:c>
      <x:c r="D18" s="16"/>
      <x:c r="E18" s="16"/>
      <x:c r="F18" s="16"/>
      <x:c r="G18" s="16"/>
      <x:c r="H18" s="16"/>
    </x:row>
    <x:row r="19"/>
    <x:row r="20" ht="15" hidden="0" customHeight="1">
      <x:c r="A20" s="20" t="str">
        <x:v>Recommended sequence — nothing below authorizes an external action</x:v>
      </x:c>
      <x:c r="B20" s="20"/>
      <x:c r="C20" s="20"/>
      <x:c r="D20" s="20"/>
      <x:c r="E20" s="20"/>
      <x:c r="F20" s="20"/>
      <x:c r="G20" s="20"/>
      <x:c r="H20" s="20"/>
    </x:row>
    <x:row r="21" ht="15" hidden="0" customHeight="1">
      <x:c r="A21" s="27" t="str">
        <x:v>1</x:v>
      </x:c>
      <x:c r="B21" s="16" t="str">
        <x:v>Do substantive internal recovery first for Gary, Charles, and Anna. Abby must not substitute customer repetition or reassurance for missing company knowledge.</x:v>
      </x:c>
      <x:c r="C21" s="16" t="str"/>
      <x:c r="D21" s="16" t="str"/>
      <x:c r="E21" s="16" t="str"/>
      <x:c r="F21" s="16" t="str"/>
      <x:c r="G21" s="16" t="str"/>
      <x:c r="H21" s="16" t="str"/>
    </x:row>
    <x:row r="22" ht="24" hidden="0" customHeight="1">
      <x:c r="A22" s="27" t="str">
        <x:v>2</x:v>
      </x:c>
      <x:c r="B22" s="16" t="str">
        <x:v>Review exactly five fact-gathering calls: Yasmine Tabrizi, Eric Smith, Rick Day, Jackie McDaniels, and ABC Supply branch #1224. All remain NOT AUTHORIZED until Mitch names the subset.</x:v>
      </x:c>
      <x:c r="C22" s="16" t="str"/>
      <x:c r="D22" s="16" t="str"/>
      <x:c r="E22" s="16" t="str"/>
      <x:c r="F22" s="16" t="str"/>
      <x:c r="G22" s="16" t="str"/>
      <x:c r="H22" s="16" t="str"/>
    </x:row>
    <x:row r="23" ht="24" hidden="0" customHeight="1">
      <x:c r="A23" s="27" t="str">
        <x:v>3</x:v>
      </x:c>
      <x:c r="B23" s="16" t="str">
        <x:v>After exact authorization, send one packet to abby@abby.com; verify a separate Outgoing Calls ledger record for every recipient. The instruction email is not proof a call occurred.</x:v>
      </x:c>
      <x:c r="C23" s="16" t="str"/>
      <x:c r="D23" s="16" t="str"/>
      <x:c r="E23" s="16" t="str"/>
      <x:c r="F23" s="16" t="str"/>
      <x:c r="G23" s="16" t="str"/>
      <x:c r="H23" s="16" t="str"/>
    </x:row>
    <x:row r="24" ht="24" hidden="0" customHeight="1">
      <x:c r="A24" s="27" t="str">
        <x:v>4</x:v>
      </x:c>
      <x:c r="B24" s="16" t="str">
        <x:v>Build the three live Precision lanes in parallel: bookkeeping acceptance/fee manifest, 2025 tax-package manifest, and IRS transcript/payment/CNC/OIC ledger. Penalty abatement remains closed.</x:v>
      </x:c>
      <x:c r="C24" s="16" t="str"/>
      <x:c r="D24" s="16" t="str"/>
      <x:c r="E24" s="16" t="str"/>
      <x:c r="F24" s="16" t="str"/>
      <x:c r="G24" s="16" t="str"/>
      <x:c r="H24" s="16" t="str"/>
    </x:row>
    <x:row r="25" ht="15" hidden="0" customHeight="1">
      <x:c r="A25" s="27" t="str">
        <x:v>5</x:v>
      </x:c>
      <x:c r="B25" s="16" t="str">
        <x:v>Verify Velux live policy plus actual COI attachment, and build an executable Lise repair work order before either customer/vendor outreach.</x:v>
      </x:c>
      <x:c r="C25" s="16" t="str"/>
      <x:c r="D25" s="16" t="str"/>
      <x:c r="E25" s="16" t="str"/>
      <x:c r="F25" s="16" t="str"/>
      <x:c r="G25" s="16" t="str"/>
      <x:c r="H25" s="16" t="str"/>
    </x:row>
    <x:row r="26" ht="15" hidden="0" customHeight="1">
      <x:c r="A26" s="27" t="str">
        <x:v>6</x:v>
      </x:c>
      <x:c r="B26" s="16" t="str">
        <x:v>Resolve Gumloop and the Aug22–24 finance/infrastructure checks from live receipts; do not treat calendar reminders or billing notices as settled truth.</x:v>
      </x:c>
      <x:c r="C26" s="16" t="str"/>
      <x:c r="D26" s="16" t="str"/>
      <x:c r="E26" s="16" t="str"/>
      <x:c r="F26" s="16" t="str"/>
      <x:c r="G26" s="16" t="str"/>
      <x:c r="H26" s="16" t="str"/>
    </x:row>
    <x:row r="27" ht="24" hidden="0" customHeight="1">
      <x:c r="A27" s="27" t="str">
        <x:v>7</x:v>
      </x:c>
      <x:c r="B27" s="16" t="str">
        <x:v>Use one canonical operational graph; project bounded closure units into Linear only after stable IDs, evidence/conflict lineage, leases, authority, and receipt semantics pass the two-agent convergence test.</x:v>
      </x:c>
      <x:c r="C27" s="16" t="str"/>
      <x:c r="D27" s="16" t="str"/>
      <x:c r="E27" s="16" t="str"/>
      <x:c r="F27" s="16" t="str"/>
      <x:c r="G27" s="16" t="str"/>
      <x:c r="H27" s="16" t="str"/>
    </x:row>
  </x:sheetData>
  <x:mergeCells>
    <x:mergeCell ref="A1:H1"/>
    <x:mergeCell ref="A2:H2"/>
    <x:mergeCell ref="A4:H4"/>
    <x:mergeCell ref="B5:H5"/>
    <x:mergeCell ref="B6:H6"/>
    <x:mergeCell ref="B7:H7"/>
    <x:mergeCell ref="B8:H8"/>
    <x:mergeCell ref="A10:H10"/>
    <x:mergeCell ref="C11:H11"/>
    <x:mergeCell ref="C12:H12"/>
    <x:mergeCell ref="C13:H13"/>
    <x:mergeCell ref="C14:H14"/>
    <x:mergeCell ref="C15:H15"/>
    <x:mergeCell ref="C16:H16"/>
    <x:mergeCell ref="C17:H17"/>
    <x:mergeCell ref="C18:H18"/>
    <x:mergeCell ref="A20:H20"/>
    <x:mergeCell ref="B21:H21"/>
    <x:mergeCell ref="B22:H22"/>
    <x:mergeCell ref="B23:H23"/>
    <x:mergeCell ref="B24:H24"/>
    <x:mergeCell ref="B25:H25"/>
    <x:mergeCell ref="B26:H26"/>
    <x:mergeCell ref="B27:H2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7" hidden="0" customWidth="1"/>
    <x:col min="3" max="3" width="22" hidden="0" customWidth="1"/>
    <x:col min="4" max="4" width="34" hidden="0" customWidth="1"/>
    <x:col min="5" max="5" width="28" hidden="0" customWidth="1"/>
    <x:col min="6" max="6" width="20" hidden="0" customWidth="1"/>
    <x:col min="7" max="7" width="48" hidden="0" customWidth="1"/>
    <x:col min="8" max="8" width="54" hidden="0" customWidth="1"/>
    <x:col min="9" max="9" width="44" hidden="0" customWidth="1"/>
    <x:col min="10" max="10" width="48" hidden="0" customWidth="1"/>
    <x:col min="11" max="11" width="54" hidden="0" customWidth="1"/>
    <x:col min="12" max="12" width="52" hidden="0" customWidth="1"/>
    <x:col min="13" max="13" width="44" hidden="0" customWidth="1"/>
    <x:col min="14" max="14" width="44" hidden="0" customWidth="1"/>
    <x:col min="15" max="15" width="50" hidden="0" customWidth="1"/>
    <x:col min="16" max="16" width="48" hidden="0" customWidth="1"/>
    <x:col min="17" max="17" width="42" hidden="0" customWidth="1"/>
    <x:col min="18" max="18" width="48" hidden="0" customWidth="1"/>
    <x:col min="19" max="19" width="48" hidden="0" customWidth="1"/>
    <x:col min="20" max="20" width="50" hidden="0" customWidth="1"/>
    <x:col min="21" max="21" width="52" hidden="0" customWidth="1"/>
  </x:cols>
  <x:sheetData>
    <x:row r="1" ht="34" customHeight="1">
      <x:c r="A1" s="3" t="str">
        <x:v>Canonical Right-Work Graph</x:v>
      </x:c>
      <x:c r="B1" s="3"/>
      <x:c r="C1" s="3"/>
      <x:c r="D1" s="3"/>
      <x:c r="E1" s="3"/>
      <x:c r="F1" s="3"/>
      <x:c r="G1" s="3"/>
      <x:c r="H1" s="3"/>
      <x:c r="I1" s="3"/>
      <x:c r="J1" s="3"/>
      <x:c r="K1" s="3"/>
      <x:c r="L1" s="3"/>
      <x:c r="M1" s="3"/>
      <x:c r="N1" s="3"/>
      <x:c r="O1" s="3"/>
      <x:c r="P1" s="3"/>
      <x:c r="Q1" s="3"/>
      <x:c r="R1" s="3"/>
      <x:c r="S1" s="3"/>
      <x:c r="T1" s="3"/>
      <x:c r="U1" s="3"/>
    </x:row>
    <x:row r="2" ht="32" customHeight="1">
      <x:c r="A2" s="7" t="str">
        <x:v>One stable object per real-world closure unit. Each record carries the party's actual need, right-world state, salience, agent-arena relationship, four ways of knowing, Mitch/agent boundary, zero-activation next act, keepable promise, evidence lineage, and closure receipt.</x:v>
      </x:c>
      <x:c r="B2" s="7"/>
      <x:c r="C2" s="7"/>
      <x:c r="D2" s="7"/>
      <x:c r="E2" s="7"/>
      <x:c r="F2" s="7"/>
      <x:c r="G2" s="7"/>
      <x:c r="H2" s="7"/>
      <x:c r="I2" s="7"/>
      <x:c r="J2" s="7"/>
      <x:c r="K2" s="7"/>
      <x:c r="L2" s="7"/>
      <x:c r="M2" s="7"/>
      <x:c r="N2" s="7"/>
      <x:c r="O2" s="7"/>
      <x:c r="P2" s="7"/>
      <x:c r="Q2" s="7"/>
      <x:c r="R2" s="7"/>
      <x:c r="S2" s="7"/>
      <x:c r="T2" s="7"/>
      <x:c r="U2" s="7"/>
    </x:row>
    <x:row r="4" ht="15" hidden="0" customHeight="1">
      <x:c r="A4" s="12" t="str">
        <x:v>Object ID</x:v>
      </x:c>
      <x:c r="B4" s="12" t="str">
        <x:v>Pri</x:v>
      </x:c>
      <x:c r="C4" s="12" t="str">
        <x:v>Domain</x:v>
      </x:c>
      <x:c r="D4" s="12" t="str">
        <x:v>Party / arena</x:v>
      </x:c>
      <x:c r="E4" s="12" t="str">
        <x:v>State</x:v>
      </x:c>
      <x:c r="F4" s="12" t="str">
        <x:v>Due</x:v>
      </x:c>
      <x:c r="G4" s="12" t="str">
        <x:v>What they actually want / need</x:v>
      </x:c>
      <x:c r="H4" s="12" t="str">
        <x:v>Shared right-world state</x:v>
      </x:c>
      <x:c r="I4" s="12" t="str">
        <x:v>Salience / relevance</x:v>
      </x:c>
      <x:c r="J4" s="12" t="str">
        <x:v>Agent-arena relationship</x:v>
      </x:c>
      <x:c r="K4" s="12" t="str">
        <x:v>Propositional KNOW / UNKNOWN</x:v>
      </x:c>
      <x:c r="L4" s="12" t="str">
        <x:v>Procedural path</x:v>
      </x:c>
      <x:c r="M4" s="12" t="str">
        <x:v>Perspectival framing</x:v>
      </x:c>
      <x:c r="N4" s="12" t="str">
        <x:v>Participatory / experiential</x:v>
      </x:c>
      <x:c r="O4" s="12" t="str">
        <x:v>Mitch best-day right action</x:v>
      </x:c>
      <x:c r="P4" s="12" t="str">
        <x:v>Agent / Abby can do</x:v>
      </x:c>
      <x:c r="Q4" s="12" t="str">
        <x:v>Irreducible Mitch</x:v>
      </x:c>
      <x:c r="R4" s="12" t="str">
        <x:v>Zero-activation next act</x:v>
      </x:c>
      <x:c r="S4" s="12" t="str">
        <x:v>Keepable promise</x:v>
      </x:c>
      <x:c r="T4" s="12" t="str">
        <x:v>Closure receipt</x:v>
      </x:c>
      <x:c r="U4" s="12" t="str">
        <x:v>Evidence lineage</x:v>
      </x:c>
    </x:row>
    <x:row r="5"/>
    <x:row r="6" ht="36" hidden="0" customHeight="1">
      <x:c r="A6" s="17" t="str">
        <x:v>O00</x:v>
      </x:c>
      <x:c r="B6" s="17" t="str">
        <x:v>P0</x:v>
      </x:c>
      <x:c r="C6" s="16" t="str">
        <x:v>Execution control</x:v>
      </x:c>
      <x:c r="D6" s="16" t="str">
        <x:v>Mitch ↔ Abby ↔ every outbound recipient</x:v>
      </x:c>
      <x:c r="E6" s="16" t="str">
        <x:v>REVIEW — NO DISPATCH</x:v>
      </x:c>
      <x:c r="F6" s="16" t="str">
        <x:v>Now</x:v>
      </x:c>
      <x:c r="G6" s="16" t="str">
        <x:v>Mitch needs delegation that does not create false promises; recipients need one context-aware call that advances their actual situation.</x:v>
      </x:c>
      <x:c r="H6" s="16" t="str">
        <x:v>Exact recipients and scripts are reviewed; one packet goes to abby@abby.com only after authorization; every attempt returns as a ledger receipt and updates the same object.</x:v>
      </x:c>
      <x:c r="I6" s="16" t="str">
        <x:v>This is the enabling constraint for repairing delayed relationships without making Mitch reconstruct histories or monitor calls.</x:v>
      </x:c>
      <x:c r="J6" s="16" t="str">
        <x:v>Abby is an operational agent inside Mitch's customer relationships, not an independent promise-maker. Trust depends on context fidelity, readback, and receipts.</x:v>
      </x:c>
      <x:c r="K6" s="16" t="str">
        <x:v>KNOW: Human Professional active, 167/200 minutes; onboarding explicitly named abby@abby.com; prior Patty request produced a logged outbound call. UNKNOWN: any future attempt or outcome until ledger entry exists.</x:v>
      </x:c>
      <x:c r="L6" s="16" t="str">
        <x:v>Agent reconstructs context → Mitch authorizes exact subset → Abby calls and reads facts back → agent verifies Outgoing Calls ledger → canonical state changes.</x:v>
      </x:c>
      <x:c r="M6" s="16" t="str">
        <x:v>Review by recipient and actual world-state, not by a generic batch label; separate acknowledgment from technical, commercial, legal, or financial commitment.</x:v>
      </x:c>
      <x:c r="N6" s="16" t="str">
        <x:v>A successful call reduces shame/avoidance and restores reciprocal agency without forcing Mitch to perform the activation-heavy mechanics.</x:v>
      </x:c>
      <x:c r="O6" s="16" t="str">
        <x:v>Decide who should be called, the wanted outcome, and the exact promises that are genuinely keepable.</x:v>
      </x:c>
      <x:c r="P6" s="16" t="str">
        <x:v>Recover histories, prepare scripts, transmit only after approval, gather facts, verify call receipts, and fold results back into the graph.</x:v>
      </x:c>
      <x:c r="Q6" s="16" t="str">
        <x:v>Approve recipients and substantive promises; own pricing, schedule, lead acceptance, proposal release, and relationship-defining judgment.</x:v>
      </x:c>
      <x:c r="R6" s="16" t="str">
        <x:v>One review card per candidate: why now, objective, exact script, forbidden promises, and authorization state.</x:v>
      </x:c>
      <x:c r="S6" s="16" t="str">
        <x:v>I will read back what I record and put it into Mitch's active decision packet.</x:v>
      </x:c>
      <x:c r="T6" s="16" t="str">
        <x:v>Instruction-email receipt plus one distinct Abby Outgoing Calls record per recipient, with result and next owner.</x:v>
      </x:c>
      <x:c r="U6" s="16" t="str">
        <x:v>Abby portal live read Aug21; Gmail message 19fb90b25eecfb21; Outgoing Calls ledger; subscription live read.</x:v>
      </x:c>
    </x:row>
    <x:row r="7" ht="36" hidden="0" customHeight="1">
      <x:c r="A7" s="17" t="str">
        <x:v>O01</x:v>
      </x:c>
      <x:c r="B7" s="17" t="str">
        <x:v>P0</x:v>
      </x:c>
      <x:c r="C7" s="16" t="str">
        <x:v>Sales lead</x:v>
      </x:c>
      <x:c r="D7" s="16" t="str">
        <x:v>Directorii request 20422 / Yasmine / Dale</x:v>
      </x:c>
      <x:c r="E7" s="16" t="str">
        <x:v>CALL REVIEW → $200 DECISION</x:v>
      </x:c>
      <x:c r="F7" s="16" t="str">
        <x:v>Now</x:v>
      </x:c>
      <x:c r="G7" s="16" t="str">
        <x:v>Yasmine needs a disposition; Dale needs a qualified roofer only if Ketron intentionally accepts; Mitch needs live status, availability, fit, and acquisition-cost logic.</x:v>
      </x:c>
      <x:c r="H7" s="16" t="str">
        <x:v>Current status/availability verified; Mitch explicitly accepts or declines from fit, capacity, requested metal work, relationship value, and $200 cost; an accepted lead starts a separate Dale-contact stage.</x:v>
      </x:c>
      <x:c r="I7" s="16" t="str">
        <x:v>Repeated reminders are one aging lead, not many tasks. Delay damages referral trust, but fee acceptance without fit creates a different error.</x:v>
      </x:c>
      <x:c r="J7" s="16" t="str">
        <x:v>Directorii brokers access; Yasmine is the current coordination agent; Dale is inaccessible until acceptance. Mitch must choose how Ketron enters this arena.</x:v>
      </x:c>
      <x:c r="K7" s="16" t="str">
        <x:v>KNOW: request 20422 is New appointment, Hayden 83835, metal panel/shingle, $200 gate, Yasmine 612-670-3001. UNKNOWN: still-active availability and economic/operational fit.</x:v>
      </x:c>
      <x:c r="L7" s="16" t="str">
        <x:v>Abby confirms active/current availability without accepting → Mitch judges accept/decline → portal receipt → if accepted, customer-contact workflow.</x:v>
      </x:c>
      <x:c r="M7" s="16" t="str">
        <x:v>From Yasmine: overdue disposition. From Dale: proof/metal competence. From Mitch: whether Ketron can serve excellently and win responsibly.</x:v>
      </x:c>
      <x:c r="N7" s="16" t="str">
        <x:v>The right move restores responsiveness without buying relief from discomfort; acceptance must express a deliberate sales posture.</x:v>
      </x:c>
      <x:c r="O7" s="16" t="str">
        <x:v>Review lead card and choose accept/decline after the status call.</x:v>
      </x:c>
      <x:c r="P7" s="16" t="str">
        <x:v>Assemble lead card; Abby makes status-only call and readback; capture ledger.</x:v>
      </x:c>
      <x:c r="Q7" s="16" t="str">
        <x:v>Authorize $200 and choose sales posture; no one else can make the commercial/relationship judgment.</x:v>
      </x:c>
      <x:c r="R7" s="16" t="str">
        <x:v>Present request, fee, scope, location, stale availability note, current portal state, and exact call script on one screen.</x:v>
      </x:c>
      <x:c r="S7" s="16" t="str">
        <x:v>We are not accepting the lead on this call; I will confirm current status and availability and read them back.</x:v>
      </x:c>
      <x:c r="T7" s="16" t="str">
        <x:v>Abby ledger plus explicit Directorii accept/fee receipt or decline/closed status; if accepted, later Dale-contact receipt.</x:v>
      </x:c>
      <x:c r="U7" s="16" t="str">
        <x:v>Directorii live request 20422 Aug21; Gmail thread 1a01659ee19e0a09; Yasmine draft 1a0207b52f631664.</x:v>
      </x:c>
    </x:row>
    <x:row r="8" ht="36" hidden="0" customHeight="1">
      <x:c r="A8" s="17" t="str">
        <x:v>O02</x:v>
      </x:c>
      <x:c r="B8" s="17" t="str">
        <x:v>P0</x:v>
      </x:c>
      <x:c r="C8" s="16" t="str">
        <x:v>Commercial bid</x:v>
      </x:c>
      <x:c r="D8" s="16" t="str">
        <x:v>Eric Smith / Golden Glow / 1618 N 3rd</x:v>
      </x:c>
      <x:c r="E8" s="16" t="str">
        <x:v>CALL REVIEW</x:v>
      </x:c>
      <x:c r="F8" s="16" t="str">
        <x:v>Now</x:v>
      </x:c>
      <x:c r="G8" s="16" t="str">
        <x:v>Eric needs a yes/no on whether Ketron will consider the espresso-stand roof bid; Mitch needs deadline, plans/specs, procurement route, and decision-maker expectations.</x:v>
      </x:c>
      <x:c r="H8" s="16" t="str">
        <x:v>Bid-open state and documents obtained; opportunity judged for fit, effort, capacity, and relationship value; Eric receives a prompt decline or a specific keepable bid commitment.</x:v>
      </x:c>
      <x:c r="I8" s="16" t="str">
        <x:v>Two unanswered contacts make this both a revenue opportunity and a credibility repair.</x:v>
      </x:c>
      <x:c r="J8" s="16" t="str">
        <x:v>Eric is seeking a competent bidder; Abby can reopen the information channel, while Mitch must decide whether Ketron should participate.</x:v>
      </x:c>
      <x:c r="K8" s="16" t="str">
        <x:v>KNOW: voicemail Aug6 and follow-up Aug14; location and project type known; phone 208-661-6043. UNKNOWN: open deadline, documents, requirements, and fit.</x:v>
      </x:c>
      <x:c r="L8" s="16" t="str">
        <x:v>Abby gathers status/deadline/document route → agent organizes plans and fit summary → Mitch decides bid/no-bid → send receipt closes loop.</x:v>
      </x:c>
      <x:c r="M8" s="16" t="str">
        <x:v>Do not frame the call as winning work already; frame it as earning enough shared information to make an honest bid decision.</x:v>
      </x:c>
      <x:c r="N8" s="16" t="str">
        <x:v>A clean yes/no restores Eric's ability to plan and Mitch's identity as a responsive professional.</x:v>
      </x:c>
      <x:c r="O8" s="16" t="str">
        <x:v>Review critical requirements, decide whether Ketron can be excellent, then own a real decline or delivery date.</x:v>
      </x:c>
      <x:c r="P8" s="16" t="str">
        <x:v>Make the fact-gathering call; obtain and organize plans; prepare fit summary and draft.</x:v>
      </x:c>
      <x:c r="Q8" s="16" t="str">
        <x:v>Bid/no-bid, price, turnaround, and crew commitment.</x:v>
      </x:c>
      <x:c r="R8" s="16" t="str">
        <x:v>Authorize the existing Abby fact-gathering script.</x:v>
      </x:c>
      <x:c r="S8" s="16" t="str">
        <x:v>I will read back the deadline and plan-access details and place them into Mitch's active bid review.</x:v>
      </x:c>
      <x:c r="T8" s="16" t="str">
        <x:v>Call ledger + plans/deadline receipt + recorded bid/no-bid decision; final proposal or decline send receipt.</x:v>
      </x:c>
      <x:c r="U8" s="16" t="str">
        <x:v>Abby/Gmail Aug6 and Aug14 records; phone 208-661-6043.</x:v>
      </x:c>
    </x:row>
    <x:row r="9" ht="36" hidden="0" customHeight="1">
      <x:c r="A9" s="17" t="str">
        <x:v>O03</x:v>
      </x:c>
      <x:c r="B9" s="17" t="str">
        <x:v>P0</x:v>
      </x:c>
      <x:c r="C9" s="16" t="str">
        <x:v>Service relationship</x:v>
      </x:c>
      <x:c r="D9" s="16" t="str">
        <x:v>Rick Day / 611 S 12th</x:v>
      </x:c>
      <x:c r="E9" s="16" t="str">
        <x:v>CALL REVIEW</x:v>
      </x:c>
      <x:c r="F9" s="16" t="str">
        <x:v>Now</x:v>
      </x:c>
      <x:c r="G9" s="16" t="str">
        <x:v>A returning client needs wind-damaged shingles/tune-up acknowledged, triaged, and converted into the right service response.</x:v>
      </x:c>
      <x:c r="H9" s="16" t="str">
        <x:v>Leak/tarp condition, urgency, access, and history known; Mitch selects emergency inspection, scheduled assessment, repair, or honest referral; Rick receives a specific executable next step.</x:v>
      </x:c>
      <x:c r="I9" s="16" t="str">
        <x:v>Active water risk and an existing customer relationship make fast accurate triage more salient than proposal mechanics.</x:v>
      </x:c>
      <x:c r="J9" s="16" t="str">
        <x:v>Rick already knows Ketron; the arena contains accumulated trust. Abby can preserve continuity only by recognizing that history and avoiding a cold-lead script.</x:v>
      </x:c>
      <x:c r="K9" s="16" t="str">
        <x:v>KNOW: returning/current client, 611 S 12th, windstorm shingle loss/tune-up, Abby promised follow-up, phone 619-719-7400. UNKNOWN: leak/tarp, urgency, access.</x:v>
      </x:c>
      <x:c r="L9" s="16" t="str">
        <x:v>Abby gathers urgency/access → agent recovers history → Mitch chooses service disposition → work order/calendar or referral receipt.</x:v>
      </x:c>
      <x:c r="M9" s="16" t="str">
        <x:v>See the request through Rick's risk and prior-trust frame, not merely as another callback.</x:v>
      </x:c>
      <x:c r="N9" s="16" t="str">
        <x:v>Responsiveness repairs the lived relationship; a truthful referral can be better than an unkeepable service promise.</x:v>
      </x:c>
      <x:c r="O9" s="16" t="str">
        <x:v>Honor the history, identify water risk, and choose the fastest competent response.</x:v>
      </x:c>
      <x:c r="P9" s="16" t="str">
        <x:v>Make urgency/access call, recover records, prepare service-decision card.</x:v>
      </x:c>
      <x:c r="Q9" s="16" t="str">
        <x:v>Inspection/repair path, date, scope, and price.</x:v>
      </x:c>
      <x:c r="R9" s="16" t="str">
        <x:v>Authorize the Rick script with no service-date or price promise.</x:v>
      </x:c>
      <x:c r="S9" s="16" t="str">
        <x:v>I cannot promise a service date or price on this call; I will read back urgency and access facts for Mitch's decision.</x:v>
      </x:c>
      <x:c r="T9" s="16" t="str">
        <x:v>Abby ledger + documented service disposition + work-order/calendar or referral receipt; ultimate work completion/acknowledgment.</x:v>
      </x:c>
      <x:c r="U9" s="16" t="str">
        <x:v>Gmail thread 1a01b45dcdbb034f; Abby Aug19 record.</x:v>
      </x:c>
    </x:row>
    <x:row r="10" ht="36" hidden="0" customHeight="1">
      <x:c r="A10" s="17" t="str">
        <x:v>O04</x:v>
      </x:c>
      <x:c r="B10" s="17" t="str">
        <x:v>P0</x:v>
      </x:c>
      <x:c r="C10" s="16" t="str">
        <x:v>Proposal relationship</x:v>
      </x:c>
      <x:c r="D10" s="16" t="str">
        <x:v>Anna Ferris</x:v>
      </x:c>
      <x:c r="E10" s="16" t="str">
        <x:v>HOLD — INTERNAL IDENTIFICATION</x:v>
      </x:c>
      <x:c r="F10" s="16" t="str">
        <x:v>Now</x:v>
      </x:c>
      <x:c r="G10" s="16" t="str">
        <x:v>Anna needs an accurate answer to the specific quote question she called about, not a generic request to reconstruct Ketron's own records.</x:v>
      </x:c>
      <x:c r="H10" s="16" t="str">
        <x:v>Property, proposal lineage, intended current version, delivery state, and likely question recovered internally; only irreducible ambiguity is asked; one reconciled proposal answers her decision.</x:v>
      </x:c>
      <x:c r="I10" s="16" t="str">
        <x:v>Repeated internal ambiguity pushed cognitive work back onto the customer; correcting that is both sales quality and respect.</x:v>
      </x:c>
      <x:c r="J10" s="16" t="str">
        <x:v>Anna is a decision-maker with prior context; Ketron's agents must enter her arena already knowing what Ketron knows.</x:v>
      </x:c>
      <x:c r="K10" s="16" t="str">
        <x:v>KNOW: Anna called Aug21 about a quote, 509-863-4443. UNKNOWN: exact artifact/version/question and delivery. INFER: internal repos and Gmail should resolve much of it.</x:v>
      </x:c>
      <x:c r="L10" s="16" t="str">
        <x:v>Agent maps Gmail/Drive/repos/call → identifies remaining ambiguity → optional narrow Abby call → Mitch validates scope/price and walkthrough.</x:v>
      </x:c>
      <x:c r="M10" s="16" t="str">
        <x:v>Read every artifact from Anna's likely decision problem, not from internal filenames or status badges.</x:v>
      </x:c>
      <x:c r="N10" s="16" t="str">
        <x:v>Reducing the need for her to repeat herself restores dignity, shared context, and confidence in Ketron's competence.</x:v>
      </x:c>
      <x:c r="O10" s="16" t="str">
        <x:v>Know what she has seen, validate the figures, and answer at customer decision depth.</x:v>
      </x:c>
      <x:c r="P10" s="16" t="str">
        <x:v>Exhaust internal evidence, build property/version map, stage only the narrow unresolved question.</x:v>
      </x:c>
      <x:c r="Q10" s="16" t="str">
        <x:v>Approve price/scope and own substantive walkthrough.</x:v>
      </x:c>
      <x:c r="R10" s="16" t="str">
        <x:v>Produce one-screen Anna property/version/question map before any call.</x:v>
      </x:c>
      <x:c r="S10" s="16" t="str">
        <x:v>We are reconciling the exact version so Mitch answers from one verified scope.</x:v>
      </x:c>
      <x:c r="T10" s="16" t="str">
        <x:v>Identified canonical artifact + deterministic scope/number check + exact send receipt + answered-question/walkthrough record.</x:v>
      </x:c>
      <x:c r="U10" s="16" t="str">
        <x:v>Aug21 Abby call; /Users/mitch/src/anna-ferris-proposal; /Users/mitch/src/ferris-proposal; Gmail/Drive evidence.</x:v>
      </x:c>
    </x:row>
    <x:row r="11" ht="36" hidden="0" customHeight="1">
      <x:c r="A11" s="17" t="str">
        <x:v>O05</x:v>
      </x:c>
      <x:c r="B11" s="17" t="str">
        <x:v>P0</x:v>
      </x:c>
      <x:c r="C11" s="16" t="str">
        <x:v>Service inquiry</x:v>
      </x:c>
      <x:c r="D11" s="16" t="str">
        <x:v>Jackie McDaniels</x:v>
      </x:c>
      <x:c r="E11" s="16" t="str">
        <x:v>CALL REVIEW</x:v>
      </x:c>
      <x:c r="F11" s="16" t="str">
        <x:v>Now</x:v>
      </x:c>
      <x:c r="G11" s="16" t="str">
        <x:v>Jackie needs a clear answer on safe storm-debris removal from a flat metal roof and what facts are needed to proceed.</x:v>
      </x:c>
      <x:c r="H11" s="16" t="str">
        <x:v>Address, debris condition, photos, access, urgency, damage/leak, and service fit known; Ketron offers a real path or declines/refers clearly.</x:v>
      </x:c>
      <x:c r="I11" s="16" t="str">
        <x:v>Storm condition may be time-sensitive, while the earlier claim that Ketron can assist was not yet grounded.</x:v>
      </x:c>
      <x:c r="J11" s="16" t="str">
        <x:v>Jackie is trying to solve a practical safety/access problem, not buy a roof. Abby must not translate her need into Ketron's default repair arena.</x:v>
      </x:c>
      <x:c r="K11" s="16" t="str">
        <x:v>KNOW: Aug20, flat metal roof, storm debris, no repair request, 208-660-9583. UNKNOWN: address, photos, access, urgency, service fit.</x:v>
      </x:c>
      <x:c r="L11" s="16" t="str">
        <x:v>Abby gathers facts → agent organizes photos/context → Mitch decides fit/safety/crew/price → accept or referral receipt.</x:v>
      </x:c>
      <x:c r="M11" s="16" t="str">
        <x:v>Center the cleanup job and safety constraints, not a sales conversion.</x:v>
      </x:c>
      <x:c r="N11" s="16" t="str">
        <x:v>An honest fast disposition restores agency; over-assurance creates dependence without capacity.</x:v>
      </x:c>
      <x:c r="O11" s="16" t="str">
        <x:v>Distinguish cleanup from repair and decide fit quickly from evidence.</x:v>
      </x:c>
      <x:c r="P11" s="16" t="str">
        <x:v>Make fact-gathering call and organize evidence.</x:v>
      </x:c>
      <x:c r="Q11" s="16" t="str">
        <x:v>Service fit, crew/safety approach, date, and price.</x:v>
      </x:c>
      <x:c r="R11" s="16" t="str">
        <x:v>Authorize Jackie fact-gathering script.</x:v>
      </x:c>
      <x:c r="S11" s="16" t="str">
        <x:v>I am collecting facts so Mitch can decide fit; I am not scheduling a crew on this call.</x:v>
      </x:c>
      <x:c r="T11" s="16" t="str">
        <x:v>Abby ledger + accept/decline disposition + work order/calendar or acknowledged referral; completion if accepted.</x:v>
      </x:c>
      <x:c r="U11" s="16" t="str">
        <x:v>Aug20 Abby/Gmail call; phone 208-660-9583.</x:v>
      </x:c>
    </x:row>
    <x:row r="12" ht="48" hidden="0" customHeight="1">
      <x:c r="A12" s="17" t="str">
        <x:v>O06</x:v>
      </x:c>
      <x:c r="B12" s="17" t="str">
        <x:v>P0</x:v>
      </x:c>
      <x:c r="C12" s="16" t="str">
        <x:v>Proposal</x:v>
      </x:c>
      <x:c r="D12" s="16" t="str">
        <x:v>Gary Schmidt / 205 E Foster</x:v>
      </x:c>
      <x:c r="E12" s="16" t="str">
        <x:v>HOLD — FULL RECONCILIATION</x:v>
      </x:c>
      <x:c r="F12" s="16" t="str">
        <x:v>Now</x:v>
      </x:c>
      <x:c r="G12" s="16" t="str">
        <x:v>Gary needs one trustworthy proposal whose scope, numbers, options, exclusions, imagery, and next-step story make sense to him as repeat customer and decision-maker; Mitch needs to understand and feel good about every figure.</x:v>
      </x:c>
      <x:c r="H12" s="16" t="str">
        <x:v>Customer intent, aerial geometry, supplier inputs, quantities, waste, labor, overhead, markup, option logic, exclusions, terms, words, images, and hierarchy reconcile into one canonical source; Mitch reviews the decision experience; exact PDF is sent and walked through.</x:v>
      </x:c>
      <x:c r="I12" s="16" t="str">
        <x:v>Current artifacts contradict each other and the draft promises a missing attachment, call, and start-date scheduling. A reassurance call would substitute motion for truth.</x:v>
      </x:c>
      <x:c r="J12" s="16" t="str">
        <x:v>Gary and Mitch have a repeat-customer relationship. The proposal is an agent in that arena: it must embody Mitch's best-day competence and make Gary's choice intelligible.</x:v>
      </x:c>
      <x:c r="K12" s="16" t="str">
        <x:v>KNOW: no 2026 send receipt; v4 has $22,300 shingles + $3,550 copper + $1,314 valley; dirty quote.json regressed to old $28,900 option and $1,850 copper; latest draft has no attachment. UNKNOWN: release-correct scope/price/presentation.</x:v>
      </x:c>
      <x:c r="L12" s="16" t="str">
        <x:v>Reconciliation matrix → deterministic derivation → copy/image/layout/customer-salience QA → canonical commit/hash → Mitch review → exact attached send → walkthrough.</x:v>
      </x:c>
      <x:c r="M12" s="16" t="str">
        <x:v>Read the entire document as Gary: what decision is he making, what proof reduces uncertainty, what option architecture helps rather than manipulates?</x:v>
      </x:c>
      <x:c r="N12" s="16" t="str">
        <x:v>The document participates in the relationship; contradictions make Ketron feel fragmented, while a coherent walkthrough restores shared understanding.</x:v>
      </x:c>
      <x:c r="O12" s="16" t="str">
        <x:v>Reconstruct what Gary asked for, validate every number, refine the decision architecture, then give a knowledgeable walkthrough.</x:v>
      </x:c>
      <x:c r="P12" s="16" t="str">
        <x:v>Recover evidence, derive numbers, reconcile conflicts, run customer-reader QA, version and stage the exact artifact.</x:v>
      </x:c>
      <x:c r="Q12" s="16" t="str">
        <x:v>Approve scope, numbers, narrative, release, and decisive walkthrough.</x:v>
      </x:c>
      <x:c r="R12" s="16" t="str">
        <x:v>Produce the full scope/aerial/supplier/cost/proposal/image/conflict matrix.</x:v>
      </x:c>
      <x:c r="S12" s="16" t="str">
        <x:v>The proposal is under full internal reconciliation; we will not quote a number or date until scope and figures are verified.</x:v>
      </x:c>
      <x:c r="T12" s="16" t="str">
        <x:v>Signed derivation chain + canonical commit/hash + rendered QA + Mitch approval + Gmail MIME with exact PDF + walkthrough record.</x:v>
      </x:c>
      <x:c r="U12" s="16" t="str">
        <x:v>/Users/mitch/src/ketron-quote; commits c9b56e8, 30c473b, cc48de4; draft 1a021bb2dfffb5eb; v4 and dirty quote.json.</x:v>
      </x:c>
    </x:row>
    <x:row r="13" ht="72" hidden="0" customHeight="1">
      <x:c r="A13" s="17" t="str">
        <x:v>O07</x:v>
      </x:c>
      <x:c r="B13" s="17" t="str">
        <x:v>P0</x:v>
      </x:c>
      <x:c r="C13" s="16" t="str">
        <x:v>Proposal</x:v>
      </x:c>
      <x:c r="D13" s="16" t="str">
        <x:v>Charles Revis / 3951 N Magnuson</x:v>
      </x:c>
      <x:c r="E13" s="16" t="str">
        <x:v>HOLD — RECOVER UNSAVED DRAFT</x:v>
      </x:c>
      <x:c r="F13" s="16" t="str">
        <x:v>Now</x:v>
      </x:c>
      <x:c r="G13" s="16" t="str">
        <x:v>Charles needs the post-inspection proposal to reflect the actual roof, inspection, options, pricing, and decision—not a pre-inspection, repository default, or abandoned browser edit.</x:v>
      </x:c>
      <x:c r="H13" s="16" t="str">
        <x:v>Recover the Windows Comet browser-local draft and its changed rows before that profile is cleared; reconcile its unsaved A $32,816 against clean repo commit 653ef48 A $32,740, the shared B $36,480, wrong Aug17 roof-walk date, and older Drive three-option version; then review, deliver, and walk through one customer-centered proposal.</x:v>
      </x:c>
      <x:c r="I13" s="16" t="str">
        <x:v>The latest Windows evidence is an explicit NOT SAVED browser draft, so neither $32,740 nor $32,816 is a trustworthy final price; losing the local state would erase the most current pricing rationale.</x:v>
      </x:c>
      <x:c r="J13" s="16" t="str">
        <x:v>Charles waited on the porch and participated in the inspection; the proposal must carry that encounter forward rather than erase it with stale facts or an unexplained price change.</x:v>
      </x:c>
      <x:c r="K13" s="16" t="str">
        <x:v>KNOW: inspection Aug21; QuickMeasure 5529044; clean repo commit 653ef48 shows A $32,740 / B $36,480; Aug21 17:19 Windows screenshots show edited A $32,816 / B $36,480; 18:00 screenshot says NOT SAVED to server, no edit key, draft kept in this browser; wrong Aug17 date and older three-option Drive copy remain. UNKNOWN: exact changed rows/rationale, canonical price/scope, and any customer receipt.</x:v>
      </x:c>
      <x:c r="L13" s="16" t="str">
        <x:v>Preserve and recover Windows Comet profile/local draft → export exact changed rows → diff against commit 653ef48 and older Drive artifact → reconcile inspection/QuickMeasure/sourcing/margin/intent → correct copy/date/options → visual QA → Mitch approval → exact send/walkthrough.</x:v>
      </x:c>
      <x:c r="M13" s="16" t="str">
        <x:v>Translate what Charles showed and cared about into an intelligible choice, not a repository/version problem; treat each price as a claim with derivation, not as whichever UI is newest.</x:v>
      </x:c>
      <x:c r="N13" s="16" t="str">
        <x:v>The roof walk created shared experiential knowledge; recovering the unsaved work protects that encounter while deterministic reconciliation makes the final change understandable to Mitch and Charles.</x:v>
      </x:c>
      <x:c r="O13" s="16" t="str">
        <x:v>Understand why A changed by $76, validate every geometry/sourcing/margin input and the option architecture, then own the walkthrough.</x:v>
      </x:c>
      <x:c r="P13" s="16" t="str">
        <x:v>Preserve/recover the browser-local draft, produce the row-level price diff and derivation, correct source/PDF, QA rendering, and stage the exact release.</x:v>
      </x:c>
      <x:c r="Q13" s="16" t="str">
        <x:v>Approve scope, numbers, proposal release, and customer decision conversation.</x:v>
      </x:c>
      <x:c r="R13" s="16" t="str">
        <x:v>Create one-page conflict matrix with the local-draft recovery receipt, exact changed rows, $32,740/$32,816/$36,480 derivations, actual inspection, QuickMeasure, date, and older version.</x:v>
      </x:c>
      <x:c r="S13" s="16" t="str">
        <x:v>Mitch's team is recovering and reconciling the post-inspection proposal; no price or delivery claim is final yet.</x:v>
      </x:c>
      <x:c r="T13" s="16" t="str">
        <x:v>Recovered browser-local source/export + deterministic row-level derivation + corrected canonical source/PDF hash + visual QA + versioned Drive artifact + exact Gmail receipt + walkthrough/customer response.</x:v>
      </x:c>
      <x:c r="U13" s="16" t="str">
        <x:v>Windows Drive-backup screenshots Aug21 17:19:53, 17:19:59, and 18:00:34; repo commit 653ef48cb72553cd76c67fb6c90bb47a6edb1280; Calendly 1a0206bb24a10541; GAF 5529044 / 1a025466996da58f; /Users/mitch/src/revis-proposal; Drive/photos.</x:v>
      </x:c>
    </x:row>
    <x:row r="14" ht="36" hidden="0" customHeight="1">
      <x:c r="A14" s="17" t="str">
        <x:v>O08</x:v>
      </x:c>
      <x:c r="B14" s="17" t="str">
        <x:v>P2</x:v>
      </x:c>
      <x:c r="C14" s="16" t="str">
        <x:v>Proposal / referral</x:v>
      </x:c>
      <x:c r="D14" s="16" t="str">
        <x:v>Woodstone / Mike Botai / Charlie Epkey</x:v>
      </x:c>
      <x:c r="E14" s="16" t="str">
        <x:v>WAITING ON MIKE</x:v>
      </x:c>
      <x:c r="F14" s="16" t="str">
        <x:v>Deliberate follow-up only</x:v>
      </x:c>
      <x:c r="G14" s="16" t="str">
        <x:v>Mike needs the sent proposal to evaluate; Charlie has the sent measurements. Ketron needs disciplined follow-up timing, not duplicate outreach.</x:v>
      </x:c>
      <x:c r="H14" s="16" t="str">
        <x:v>One job links both proven child sends; actual artifacts/recipients traceable; follow-up occurs only on reply or an intentionally chosen date.</x:v>
      </x:c>
      <x:c r="I14" s="16" t="str">
        <x:v>False monitor lanes and duplicate rows would create needless calls and damage a referral relationship that is currently waiting normally.</x:v>
      </x:c>
      <x:c r="J14" s="16" t="str">
        <x:v>Charlie is a referring collaborator; Mike is the proposal decision-maker. Preserve both roles rather than flattening them into two callbacks.</x:v>
      </x:c>
      <x:c r="K14" s="16" t="str">
        <x:v>KNOW: proposal sent to Mike $220,064 + $7,116 OSB / $15,874 CDX; measurements sent to Charlie. UNKNOWN: Mike's decision.</x:v>
      </x:c>
      <x:c r="L14" s="16" t="str">
        <x:v>Monitor reply → propose commercially sensible follow-up date if needed → Mitch chooses channel/timing → receipt.</x:v>
      </x:c>
      <x:c r="M14" s="16" t="str">
        <x:v>Waiting is a valid state; absence of reply is not evidence that another agent should act immediately.</x:v>
      </x:c>
      <x:c r="N14" s="16" t="str">
        <x:v>Restraint preserves the lived trust of the referral chain.</x:v>
      </x:c>
      <x:c r="O14" s="16" t="str">
        <x:v>Choose whether/when a follow-up is commercially worthwhile.</x:v>
      </x:c>
      <x:c r="P14" s="16" t="str">
        <x:v>Monitor replies and maintain the linked receipts.</x:v>
      </x:c>
      <x:c r="Q14" s="16" t="str">
        <x:v>Follow-up timing and relationship posture.</x:v>
      </x:c>
      <x:c r="R14" s="16" t="str">
        <x:v>Merge duplicates and attach both receipts; do nothing outbound now.</x:v>
      </x:c>
      <x:c r="S14" s="16" t="str">
        <x:v>None needed now.</x:v>
      </x:c>
      <x:c r="T14" s="16" t="str">
        <x:v>Current partial closure: two sent receipts. Final: Mike decision or deliberate follow-up receipt.</x:v>
      </x:c>
      <x:c r="U14" s="16" t="str">
        <x:v>Proposal thread 1a01c79667dbfc63 / msg 1a01ca0f1c44c376; measurements thread 1a01ca31a1f29c4d / msg 1a01ca6006166124.</x:v>
      </x:c>
    </x:row>
    <x:row r="15" ht="36" hidden="0" customHeight="1">
      <x:c r="A15" s="17" t="str">
        <x:v>O09</x:v>
      </x:c>
      <x:c r="B15" s="17" t="str">
        <x:v>P0</x:v>
      </x:c>
      <x:c r="C15" s="16" t="str">
        <x:v>Supplier / install</x:v>
      </x:c>
      <x:c r="D15" s="16" t="str">
        <x:v>Collins / Miramac / ABC / Ed</x:v>
      </x:c>
      <x:c r="E15" s="16" t="str">
        <x:v>SUPPLIER CALL REVIEW</x:v>
      </x:c>
      <x:c r="F15" s="16" t="str">
        <x:v>Before Aug24</x:v>
      </x:c>
      <x:c r="G15" s="16" t="str">
        <x:v>Ketron needs firm material status; Collins needs a truthful installation update; Ed/ABC needs one precise request tied to the actual order.</x:v>
      </x:c>
      <x:c r="H15" s="16" t="str">
        <x:v>Fresh portal read and supplier confirmation establish firm date/status/action; crew calendar reconciles; Collins receives an accurate update.</x:v>
      </x:c>
      <x:c r="I15" s="16" t="str">
        <x:v>Special-order metal is only Requested for Aug26 while an internal phase begins Aug24; customer promises depend on supplier reality.</x:v>
      </x:c>
      <x:c r="J15" s="16" t="str">
        <x:v>ABC controls material affordances; Ed is the supplier relationship; Collins experiences the downstream schedule. One object must preserve the chain.</x:v>
      </x:c>
      <x:c r="K15" s="16" t="str">
        <x:v>KNOW live Aug21: order 2013132224 / PO Miramac, $6,710.11 estimate, Requested 08/26, branch 1224; no confirmation. UNKNOWN: firm fulfillment date/action and latest Collins contact.</x:v>
      </x:c>
      <x:c r="L15" s="16" t="str">
        <x:v>Fresh portal read completed → authorized status-only Abby call → representative/readback → Mitch adjusts schedule → customer update receipt.</x:v>
      </x:c>
      <x:c r="M15" s="16" t="str">
        <x:v>Resolve the enabling supplier fact before asking the customer to absorb uncertainty.</x:v>
      </x:c>
      <x:c r="N15" s="16" t="str">
        <x:v>A confident update comes from coordinated supplier/crew/customer participation, not calendar optimism.</x:v>
      </x:c>
      <x:c r="O15" s="16" t="str">
        <x:v>Validate material reality first, then communicate one non-speculative plan.</x:v>
      </x:c>
      <x:c r="P15" s="16" t="str">
        <x:v>Refresh portal, stage supplier script, make authorized status call, organize response and customer draft.</x:v>
      </x:c>
      <x:c r="Q15" s="16" t="str">
        <x:v>Order changes, fees, substitutions, and every customer date/message.</x:v>
      </x:c>
      <x:c r="R15" s="16" t="str">
        <x:v>Authorize A08 using the fresh Aug21 portal facts.</x:v>
      </x:c>
      <x:c r="S15" s="16" t="str">
        <x:v>I am not changing the order; I need exact status, firm date, representative name, and required action.</x:v>
      </x:c>
      <x:c r="T15" s="16" t="str">
        <x:v>Supplier ledger/response + updated schedule + Collins communication receipt; eventual delivered material/install completion.</x:v>
      </x:c>
      <x:c r="U15" s="16" t="str">
        <x:v>ABC live read Aug21; order 2013132224; branch 1224 / 208-518-4060; Ed thread 19fb90bdee3aed82; draft 1a021bb6bd9d8116.</x:v>
      </x:c>
    </x:row>
    <x:row r="16" ht="36" hidden="0" customHeight="1">
      <x:c r="A16" s="17" t="str">
        <x:v>O10</x:v>
      </x:c>
      <x:c r="B16" s="17" t="str">
        <x:v>P1</x:v>
      </x:c>
      <x:c r="C16" s="16" t="str">
        <x:v>Service debt</x:v>
      </x:c>
      <x:c r="D16" s="16" t="str">
        <x:v>Lise / 302 N 5th seam repair</x:v>
      </x:c>
      <x:c r="E16" s="16" t="str">
        <x:v>HOLD — REVALIDATE</x:v>
      </x:c>
      <x:c r="F16" s="16" t="str">
        <x:v>Before any promise</x:v>
      </x:c>
      <x:c r="G16" s="16" t="str">
        <x:v>Lise needs the overdue repair actually completed under terms Ketron can honor—not another apology carrying unverified no-cost or timing claims.</x:v>
      </x:c>
      <x:c r="H16" s="16" t="str">
        <x:v>Original obligation, seam/roof scope, method, material, no-cost promise, crew, weather, and firm window revalidated; specific plan communicated; repair completed/documented.</x:v>
      </x:c>
      <x:c r="I16" s="16" t="str">
        <x:v>This is relational debt: every new vague assurance compounds it.</x:v>
      </x:c>
      <x:c r="J16" s="16" t="str">
        <x:v>Lise's arena contains a broken promise history. Operational facts must exist before language tries to repair the relationship.</x:v>
      </x:c>
      <x:c r="K16" s="16" t="str">
        <x:v>KNOW: unsent draft admits excessive delay and asserts no-cost. UNKNOWN: current scope, method, material, crew, schedule, weather fit, and no-cost validity.</x:v>
      </x:c>
      <x:c r="L16" s="16" t="str">
        <x:v>Recover history → executable work order → material/crew/weather slot → Mitch adjudicates terms → outreach → completion receipt.</x:v>
      </x:c>
      <x:c r="M16" s="16" t="str">
        <x:v>The right customer message is downstream of a real execution plan, not an apology-writing exercise.</x:v>
      </x:c>
      <x:c r="N16" s="16" t="str">
        <x:v>Repairing the roof and the relationship are one participatory act; one cannot substitute for the other.</x:v>
      </x:c>
      <x:c r="O16" s="16" t="str">
        <x:v>Recover what was promised, assign real labor/material/date, then personally own closure.</x:v>
      </x:c>
      <x:c r="P16" s="16" t="str">
        <x:v>Build work-order reconciliation, stage schedule/material and customer draft.</x:v>
      </x:c>
      <x:c r="Q16" s="16" t="str">
        <x:v>No-cost adjudication, repair method/crew/date, and customer promise.</x:v>
      </x:c>
      <x:c r="R16" s="16" t="str">
        <x:v>Build one-page repair work order from thread, job evidence, material, weather, and calendar.</x:v>
      </x:c>
      <x:c r="S16" s="16" t="str">
        <x:v>Before revalidation, only acknowledge active reconciliation; do not repeat no-cost or dates.</x:v>
      </x:c>
      <x:c r="T16" s="16" t="str">
        <x:v>Approved work order/material/crew slot + outreach receipt + completion photos/service record + Lise acknowledgment.</x:v>
      </x:c>
      <x:c r="U16" s="16" t="str">
        <x:v>Draft 19ff736f5f1c3946; duplicate draft; tentative Sep21–24 calendar.</x:v>
      </x:c>
    </x:row>
    <x:row r="17" ht="36" hidden="0" customHeight="1">
      <x:c r="A17" s="17" t="str">
        <x:v>O11</x:v>
      </x:c>
      <x:c r="B17" s="17" t="str">
        <x:v>P0</x:v>
      </x:c>
      <x:c r="C17" s="16" t="str">
        <x:v>Compliance</x:v>
      </x:c>
      <x:c r="D17" s="16" t="str">
        <x:v>Velux / Ebix / Simply Business</x:v>
      </x:c>
      <x:c r="E17" s="16" t="str">
        <x:v>HOLD — LIVE POLICY + ATTACHMENT</x:v>
      </x:c>
      <x:c r="F17" s="16" t="str">
        <x:v>Now</x:v>
      </x:c>
      <x:c r="G17" s="16" t="str">
        <x:v>Ebix/Velux needs acceptable current insurance evidence; Ketron needs vendor compliance and proof the certificate was received and accepted.</x:v>
      </x:c>
      <x:c r="H17" s="16" t="str">
        <x:v>Live policy/installment verified; certificate fields and recipient requirements checked; actual PDF present in MIME; Ebix confirms acceptance.</x:v>
      </x:c>
      <x:c r="I17" s="16" t="str">
        <x:v>Repeated notices and a draft claiming a nonexistent attachment make this a live compliance and credibility risk.</x:v>
      </x:c>
      <x:c r="J17" s="16" t="str">
        <x:v>Insurer controls underlying truth; certificate is the evidence agent; Ebix controls acceptance. All three arenas must align.</x:v>
      </x:c>
      <x:c r="K17" s="16" t="str">
        <x:v>KNOW: Aug10/Aug18 notices say not received; draft MIME has no attachment; Drive COI policy ABUS4019257XB4 dated 2026-06-03–2027-06-03. UNKNOWN: live policy/installment and acceptance.</x:v>
      </x:c>
      <x:c r="L17" s="16" t="str">
        <x:v>Read live insurer → validate COI fields/requirements → stage fresh MIME with PDF → Mitch authorizes → send → Ebix acceptance.</x:v>
      </x:c>
      <x:c r="M17" s="16" t="str">
        <x:v>Do not confuse a plausible PDF in Drive with active coverage or recipient acceptance.</x:v>
      </x:c>
      <x:c r="N17" s="16" t="str">
        <x:v>Closing the loop restores institutional trust; Abby has no useful role here.</x:v>
      </x:c>
      <x:c r="O17" s="16" t="str">
        <x:v>Verify underlying insurance truth, then transmit exactly what compliance requires.</x:v>
      </x:c>
      <x:c r="P17" s="16" t="str">
        <x:v>Check live surface, validate PDF, prepare fresh attached draft, inspect MIME and acceptance.</x:v>
      </x:c>
      <x:c r="Q17" s="16" t="str">
        <x:v>Approve communication and any payment/policy change.</x:v>
      </x:c>
      <x:c r="R17" s="16" t="str">
        <x:v>Place live policy and COI side-by-side with a requirements checklist.</x:v>
      </x:c>
      <x:c r="S17" s="16" t="str">
        <x:v>Only after verification: Attached is the current certificate for policy ABUS4019257XB4.</x:v>
      </x:c>
      <x:c r="T17" s="16" t="str">
        <x:v>Live policy receipt + exact Gmail attachment receipt + Ebix written acceptance.</x:v>
      </x:c>
      <x:c r="U17" s="16" t="str">
        <x:v>Ebix notices; Drive COI; draft 19dd080729e426da / thread 19dd0804bb2b14ec; Simply Business live surface.</x:v>
      </x:c>
    </x:row>
    <x:row r="18" ht="84" hidden="0" customHeight="1">
      <x:c r="A18" s="17" t="str">
        <x:v>O12</x:v>
      </x:c>
      <x:c r="B18" s="17" t="str">
        <x:v>P0</x:v>
      </x:c>
      <x:c r="C18" s="16" t="str">
        <x:v>Bookkeeping</x:v>
      </x:c>
      <x:c r="D18" s="16" t="str">
        <x:v>Precision bookkeeping</x:v>
      </x:c>
      <x:c r="E18" s="16" t="str">
        <x:v>ACTIVE — ESCALATION REVIEW</x:v>
      </x:c>
      <x:c r="F18" s="16" t="str">
        <x:v>Aug28 1:00 PM PDT</x:v>
      </x:c>
      <x:c r="G18" s="16" t="str">
        <x:v>Precision needs usable evidence; Mitch needs written acceptance or an exact deficiency list before the stated September $100 fee condition.</x:v>
      </x:c>
      <x:c r="H18" s="16" t="str">
        <x:v>Map the Aug17 packet plus the now-validated Windows-origin financial PDFs item-by-item: five official P1FCU statements covering Mar–Jul for member 942 and six account/share IDs, plus four official AmEx Blue Business Cash statements covering Apr–Jul for Ketron Roofing LLC; Precision accepts or lists exact deficiencies, the remaining LOC/closure evidence and second sheet are resolved, and the fee condition and owner/date are written.</x:v>
      </x:c>
      <x:c r="I18" s="16" t="str">
        <x:v>The Windows recovery closes important document-validity uncertainty but not Precision's acceptance; generic acknowledgments remain non-closure, and relabeling validated files as accepted would recreate the same hidden gap.</x:v>
      </x:c>
      <x:c r="J18" s="16" t="str">
        <x:v>Precision's operational arena is checklist/deadline driven; Mitch needs one numbered shared ledger that distinguishes present, validated, sent, received, accepted, deficient, and closed.</x:v>
      </x:c>
      <x:c r="K18" s="16" t="str">
        <x:v>KNOW: Aug17 18-item packet and Aug18 statement send have generic receipts; five official P1FCU PDFs (Mar–Jul, member 942, six account/share IDs) and four official AmEx Blue Business Cash PDFs (Apr–Jul, Ketron Roofing LLC) were content-validated from the Windows-synced Downloads tree; the AmEx set satisfies the credit-card-document portion of stale BK-DATA-001; unsent Aug20 escalation exists. UNKNOWN: Precision acceptance, exact deficiencies, LOC/closure evidence, second sheet, and fee treatment.</x:v>
      </x:c>
      <x:c r="L18" s="16" t="str">
        <x:v>Build numbered attachment/request/hash manifest → mark each item present/validated/sent/received/accepted separately → Mitch reviews exact escalation → send after authorization → Precision responds against the list → agent completes record-supported sheet → final acceptance.</x:v>
      </x:c>
      <x:c r="M18" s="16" t="str">
        <x:v>Frame this as mutual closure accounting: what Mitch supplied, what was independently validated, what Precision accepted, and what each party owns next.</x:v>
      </x:c>
      <x:c r="N18" s="16" t="str">
        <x:v>A shared manifest restores agency and reduces ADHD activation by eliminating the need to reassemble documents while preventing validated evidence from being mistaken for provider closure.</x:v>
      </x:c>
      <x:c r="O18" s="16" t="str">
        <x:v>Send a concise evidence manifest and require Precision to answer against it before deadline; keep LOC/closure and second-sheet gaps explicit.</x:v>
      </x:c>
      <x:c r="P18" s="16" t="str">
        <x:v>Build attachment/request/receipt matrix from the validated PDFs; stage email; complete record-supported worksheet rows.</x:v>
      </x:c>
      <x:c r="Q18" s="16" t="str">
        <x:v>Authorize outbound; supply truly owner-only facts; approve any fee/payment.</x:v>
      </x:c>
      <x:c r="R18" s="16" t="str">
        <x:v>Show escalation beside manifest with present, validated, sent, received, accepted, deficient, owner, and closure columns.</x:v>
      </x:c>
      <x:c r="S18" s="16" t="str">
        <x:v>These documents have been validated and sent where shown; please confirm acceptance or identify each exact deficiency in writing.</x:v>
      </x:c>
      <x:c r="T18" s="16" t="str">
        <x:v>Written itemized acceptance/deficiency + remaining LOC/closure evidence + second sheet + fee condition + zero-open-items confirmation.</x:v>
      </x:c>
      <x:c r="U18" s="16" t="str">
        <x:v>Windows Drive backup Other computers/My Computer (1)/Downloads: five P1FCU statements and four AmEx Blue Business Cash statements; thread 1a000cad9e044e6c; sent 1a011edbe85ce088 and 1a0172cb55929542; receipts 1a0122389d51351d / 1a0173540fdc2f8c; draft 1a021bb4f475dfbe.</x:v>
      </x:c>
    </x:row>
    <x:row r="19" ht="36" hidden="0" customHeight="1">
      <x:c r="A19" s="17" t="str">
        <x:v>O13</x:v>
      </x:c>
      <x:c r="B19" s="17" t="str">
        <x:v>P0</x:v>
      </x:c>
      <x:c r="C19" s="16" t="str">
        <x:v>Tax preparation</x:v>
      </x:c>
      <x:c r="D19" s="16" t="str">
        <x:v>Precision 2025 returns</x:v>
      </x:c>
      <x:c r="E19" s="16" t="str">
        <x:v>BUILD PACKAGE — NO SEND</x:v>
      </x:c>
      <x:c r="F19" s="16" t="str">
        <x:v>1065 Sep15; 1040 Oct15</x:v>
      </x:c>
      <x:c r="G19" s="16" t="str">
        <x:v>Precision needs the actual 2025 tax-document package; Mitch needs confidence that anticipated 1065 and 1040 packages are supportable and complete enough to prepare correctly.</x:v>
      </x:c>
      <x:c r="H19" s="16" t="str">
        <x:v>Explicit requested/present/validated manifest; secure upload after approval; assigned preparer acknowledges exact files and itemizes deficiencies; returns follow supported entity/ownership treatment and deadlines.</x:v>
      </x:c>
      <x:c r="I19" s="16" t="str">
        <x:v>Engagement/questionnaire completion was mistaken for tax-document submission; incomplete books and entity/payment gaps threaten filing quality and IRS strategy.</x:v>
      </x:c>
      <x:c r="J19" s="16" t="str">
        <x:v>Precision is both preparer and capacity gatekeeper; Mitch is factual owner and signer; the agent must make shared evidence legible without inventing tax treatment.</x:v>
      </x:c>
      <x:c r="K19" s="16" t="str">
        <x:v>KNOW: engagement/questionnaire acknowledged Aug18; anticipated 1040 + 1065; Drive package says AS-IS INCOMPLETE; no tax-packet receipt. UNKNOWN: exact deficiency list, assigned preparer, accepted package.</x:v>
      </x:c>
      <x:c r="L19" s="16" t="str">
        <x:v>Reconcile provider request/Drive/books → validate manifest → Mitch supplies owner-only facts → approved secure upload → provider receipt/deficiencies → draft return review/e-file.</x:v>
      </x:c>
      <x:c r="M19" s="16" t="str">
        <x:v>Treat this as filing production, not a stale repo cleanup. Every claim must distinguish present, validated, submitted, accepted, and filed.</x:v>
      </x:c>
      <x:c r="N19" s="16" t="str">
        <x:v>A coherent package lets Mitch participate as owner/decision-maker rather than document scavenger.</x:v>
      </x:c>
      <x:c r="O19" s="16" t="str">
        <x:v>Identify returns/entities, expose unknowns, verify documents, and demand written acceptance.</x:v>
      </x:c>
      <x:c r="P19" s="16" t="str">
        <x:v>Assemble/QA package and manifest; isolate owner-only facts; stage secure upload.</x:v>
      </x:c>
      <x:c r="Q19" s="16" t="str">
        <x:v>Supply secure personal facts, approve transfer/treatment/signatures/filing/payment.</x:v>
      </x:c>
      <x:c r="R19" s="16" t="str">
        <x:v>Generate requested-versus-present-versus-validated manifest labeled AS-IS INCOMPLETE.</x:v>
      </x:c>
      <x:c r="S19" s="16" t="str">
        <x:v>Engagement and questionnaire were acknowledged; the tax-document package is being reconciled.</x:v>
      </x:c>
      <x:c r="T19" s="16" t="str">
        <x:v>Exact secure-upload receipt + assigned preparer + written deficiency/acceptance + Mitch-signed drafts + IRS e-file acceptances.</x:v>
      </x:c>
      <x:c r="U19" s="16" t="str">
        <x:v>Precision msg 1a016987e28a0fe5; /Users/mitch/src/precision-tax-2025; Drive tax folder; private-review package.</x:v>
      </x:c>
    </x:row>
    <x:row r="20" ht="36" hidden="0" customHeight="1">
      <x:c r="A20" s="17" t="str">
        <x:v>O14</x:v>
      </x:c>
      <x:c r="B20" s="17" t="str">
        <x:v>P0</x:v>
      </x:c>
      <x:c r="C20" s="16" t="str">
        <x:v>IRS representation</x:v>
      </x:c>
      <x:c r="D20" s="16" t="str">
        <x:v>Precision / Jon / IRS</x:v>
      </x:c>
      <x:c r="E20" s="16" t="str">
        <x:v>VERIFY CURRENT IRS STATE</x:v>
      </x:c>
      <x:c r="F20" s="16" t="str">
        <x:v>Now</x:v>
      </x:c>
      <x:c r="G20" s="16" t="str">
        <x:v>Mitch needs a transcript-grounded roadmap for estimates, CNC, liens, and OIC; the representative needs reconciled questions and evidence.</x:v>
      </x:c>
      <x:c r="H20" s="16" t="str">
        <x:v>Current transcripts/postings, estimate ledger, CNC review, lien state, and OIC prerequisites known; $17,200 target, proven $9,432, arithmetic $7,768, and $7,800 voucher reconciled; strategy confirmed in writing.</x:v>
      </x:c>
      <x:c r="I20" s="16" t="str">
        <x:v>Filing/payment evidence protects the path out of old debt; a voucher is not payment proof, and a missing estimate can foreclose OIC options.</x:v>
      </x:c>
      <x:c r="J20" s="16" t="str">
        <x:v>IRS owns posted reality; Jon interprets representation strategy; Mitch chooses legal/financial path; agent must keep arithmetic, receipts, and advice distinct.</x:v>
      </x:c>
      <x:c r="K20" s="16" t="str">
        <x:v>KNOW: CNC approved Mar10; OIC unavailable until estimates current; target $17,200; $9,432 proven; $7,800 voucher not receipt; arithmetic remainder $7,768. UNKNOWN: current postings, estimates, liens, CNC/OIC state.</x:v>
      </x:c>
      <x:c r="L20" s="16" t="str">
        <x:v>Build evidence ledger → obtain/ask for current transcripts and period application → representative written analysis → Mitch chooses and authorizes payments/strategy.</x:v>
      </x:c>
      <x:c r="M20" s="16" t="str">
        <x:v>Separate calculated, scheduled, paid, and IRS-posted states; do not compress high-stakes ambiguity into a number.</x:v>
      </x:c>
      <x:c r="N20" s="16" t="str">
        <x:v>Resolution restores long-term agency over debt and future planning; procedural compliance and identity-level relief are connected.</x:v>
      </x:c>
      <x:c r="O20" s="16" t="str">
        <x:v>Obtain current facts before strategy claims; choose next act only from actual legal/account state.</x:v>
      </x:c>
      <x:c r="P20" s="16" t="str">
        <x:v>Build ledger, locate receipts, stage exact representative questions, reconcile answers.</x:v>
      </x:c>
      <x:c r="Q20" s="16" t="str">
        <x:v>Authorize disclosure/payment/settlement and choose OIC vs CNC with advisor.</x:v>
      </x:c>
      <x:c r="R20" s="16" t="str">
        <x:v>One ledger: target, receipt, voucher, arithmetic, IRS posting, period, source, and unknown.</x:v>
      </x:c>
      <x:c r="S20" s="16" t="str">
        <x:v>No promise about CNC, OIC, lien, balance, or payment until current transcripts/receipts exist.</x:v>
      </x:c>
      <x:c r="T20" s="16" t="str">
        <x:v>Current transcripts + payment receipts + written representative state/recommendation + accepted action plan.</x:v>
      </x:c>
      <x:c r="U20" s="16" t="str">
        <x:v>Jon thread 19cd884afc6a16bc; target msg 19b52464369d1288; unsent drafts 19ff736e7fdfb16d / 19ff736f35c7c8d3; local receipts/voucher.</x:v>
      </x:c>
    </x:row>
    <x:row r="21" ht="36" hidden="0" customHeight="1">
      <x:c r="A21" s="17" t="str">
        <x:v>O15</x:v>
      </x:c>
      <x:c r="B21" s="17" t="str">
        <x:v>P0</x:v>
      </x:c>
      <x:c r="C21" s="16" t="str">
        <x:v>Subscription decision</x:v>
      </x:c>
      <x:c r="D21" s="16" t="str">
        <x:v>Gumloop</x:v>
      </x:c>
      <x:c r="E21" s="16" t="str">
        <x:v>LIVE BILLING INSPECTION</x:v>
      </x:c>
      <x:c r="F21" s="16" t="str">
        <x:v>~Aug23</x:v>
      </x:c>
      <x:c r="G21" s="16" t="str">
        <x:v>Mitch needs exact price, conversion timestamp, present use/value, and cancellation consequence before trial conversion.</x:v>
      </x:c>
      <x:c r="H21" s="16" t="str">
        <x:v>Live billing/usage summarized; Mitch chooses keep/cancel from utility and total cost; action receipt proves paid plan or non-renewal and no surprise charge.</x:v>
      </x:c>
      <x:c r="I21" s="16" t="str">
        <x:v>The 48-hour notice makes delay costly, but panic cancellation can discard useful experimentation.</x:v>
      </x:c>
      <x:c r="J21" s="16" t="str">
        <x:v>Gumloop offers automation affordances; Mitch is deciding whether it belongs in his actual arena or merely in accumulated curiosity overhead.</x:v>
      </x:c>
      <x:c r="K21" s="16" t="str">
        <x:v>KNOW: Aug21 notice says auto-charge in 48 hours. UNKNOWN: exact price/time/plan/usage/value and desired disposition.</x:v>
      </x:c>
      <x:c r="L21" s="16" t="str">
        <x:v>Read billing/usage → one decision card → Mitch chooses → execute authorized account action → verify receipt.</x:v>
      </x:c>
      <x:c r="M21" s="16" t="str">
        <x:v>Compare opportunity value and ongoing orchestration cost, not just subscription price.</x:v>
      </x:c>
      <x:c r="N21" s="16" t="str">
        <x:v>Closing or keeping intentionally restores authorship over the experimental stack.</x:v>
      </x:c>
      <x:c r="O21" s="16" t="str">
        <x:v>Choose from exact cost and demonstrated utility, not deadline emotion or sunk cost.</x:v>
      </x:c>
      <x:c r="P21" s="16" t="str">
        <x:v>Inspect live account and present price/time/usage/consequences.</x:v>
      </x:c>
      <x:c r="Q21" s="16" t="str">
        <x:v>Keep/cancel decision and any fee-bearing action.</x:v>
      </x:c>
      <x:c r="R21" s="16" t="str">
        <x:v>Open live billing read-only and populate the decision card.</x:v>
      </x:c>
      <x:c r="S21" s="16" t="str">
        <x:v>None externally.</x:v>
      </x:c>
      <x:c r="T21" s="16" t="str">
        <x:v>Active-plan billing receipt or cancellation/non-renewal receipt and zero unexpected charge.</x:v>
      </x:c>
      <x:c r="U21" s="16" t="str">
        <x:v>Gumloop trial email; live billing page pending.</x:v>
      </x:c>
    </x:row>
    <x:row r="22" ht="36" hidden="0" customHeight="1">
      <x:c r="A22" s="17" t="str">
        <x:v>O16</x:v>
      </x:c>
      <x:c r="B22" s="17" t="str">
        <x:v>P1</x:v>
      </x:c>
      <x:c r="C22" s="16" t="str">
        <x:v>Communications infrastructure</x:v>
      </x:c>
      <x:c r="D22" s="16" t="str">
        <x:v>Twilio MFA / A2P / public pages</x:v>
      </x:c>
      <x:c r="E22" s="16" t="str">
        <x:v>PRIVATE READINESS</x:v>
      </x:c>
      <x:c r="F22" s="16" t="str">
        <x:v>Review</x:v>
      </x:c>
      <x:c r="G22" s="16" t="str">
        <x:v>Mitch needs personally controlled secure access and a messaging chain whose number capability, A2P state, routing, cost, legal content, and public pages are known.</x:v>
      </x:c>
      <x:c r="H22" s="16" t="str">
        <x:v>MFA personally controlled; number/service/Brand/Campaign/routing verified; exact fees and page content reviewed; separate approval precedes fees/publication; provider receipts prove end-to-end state.</x:v>
      </x:c>
      <x:c r="I22" s="16" t="str">
        <x:v>Partial login and one privacy-page fix were repeatedly mistaken for finished texting capability.</x:v>
      </x:c>
      <x:c r="J22" s="16" t="str">
        <x:v>Twilio/carriers govern registration; public pages govern consent legibility; Mitch governs identity, money, and public commitments. Abby must never receive authentication.</x:v>
      </x:c>
      <x:c r="K22" s="16" t="str">
        <x:v>KNOW: recovery-code login succeeded; narrow privacy update public. UNKNOWN: reenrollment, A2P state/fees, two pages, and end-to-end SMS.</x:v>
      </x:c>
      <x:c r="L22" s="16" t="str">
        <x:v>Read live layers → state/fee matrix → privately prepare content/config → Mitch authorizes fees/publication → provider status → bounded acceptance test.</x:v>
      </x:c>
      <x:c r="M22" s="16" t="str">
        <x:v>Make every layer visible; do not let a successful login stand in for a working communication route.</x:v>
      </x:c>
      <x:c r="N22" s="16" t="str">
        <x:v>A reliable text channel reduces future activation cost only if it is secure, lawful, and actually usable.</x:v>
      </x:c>
      <x:c r="O22" s="16" t="str">
        <x:v>Review the full chain and approve only supported fees/public commitments.</x:v>
      </x:c>
      <x:c r="P22" s="16" t="str">
        <x:v>Inspect/configure private account, stage pages, compute fees, verify receipts after approval.</x:v>
      </x:c>
      <x:c r="Q22" s="16" t="str">
        <x:v>Personally controlled authentication; approve fees, public publishing, and outbound test.</x:v>
      </x:c>
      <x:c r="R22" s="16" t="str">
        <x:v>Produce MFA/number/service/Brand/Campaign/routing/pages/fee/proof table.</x:v>
      </x:c>
      <x:c r="S22" s="16" t="str">
        <x:v>None to customers/providers before live acceptance.</x:v>
      </x:c>
      <x:c r="T22" s="16" t="str">
        <x:v>MFA readback + Brand/Campaign status + routing + public-page receipts + separately authorized SMS test.</x:v>
      </x:c>
      <x:c r="U22" s="16" t="str">
        <x:v>Twilio Comet session; notice 1a021a04bcea5c48; current A2P/site receipts.</x:v>
      </x:c>
    </x:row>
    <x:row r="23" ht="24" hidden="0" customHeight="1">
      <x:c r="A23" s="17" t="str">
        <x:v>O17</x:v>
      </x:c>
      <x:c r="B23" s="17" t="str">
        <x:v>P3</x:v>
      </x:c>
      <x:c r="C23" s="16" t="str">
        <x:v>Billing incident</x:v>
      </x:c>
      <x:c r="D23" s="16" t="str">
        <x:v>Quo / OpenPhone</x:v>
      </x:c>
      <x:c r="E23" s="16" t="str">
        <x:v>CLOSED — MONITOR</x:v>
      </x:c>
      <x:c r="F23" s="16" t="str">
        <x:v>None</x:v>
      </x:c>
      <x:c r="G23" s="16" t="str">
        <x:v>No current response is needed.</x:v>
      </x:c>
      <x:c r="H23" s="16" t="str">
        <x:v>Billing remains healthy; reopen only on a new decline or service interruption.</x:v>
      </x:c>
      <x:c r="I23" s="16" t="str">
        <x:v>Attention spent here would displace live obligations because the same-day receipt already closed the incident.</x:v>
      </x:c>
      <x:c r="J23" s="16" t="str">
        <x:v>Quo is an operational channel, but the current arena is stable.</x:v>
      </x:c>
      <x:c r="K23" s="16" t="str">
        <x:v>KNOW: $33 receipt resolved Aug21 billing failure. UNKNOWN: nothing material absent new evidence.</x:v>
      </x:c>
      <x:c r="L23" s="16" t="str">
        <x:v>Monitor new evidence only.</x:v>
      </x:c>
      <x:c r="M23" s="16" t="str">
        <x:v>A closed incident is not an invitation to re-triage the whole subscription stack.</x:v>
      </x:c>
      <x:c r="N23" s="16" t="str">
        <x:v>Preserve cognitive closure.</x:v>
      </x:c>
      <x:c r="O23" s="16" t="str">
        <x:v>Do nothing unless a new incident appears.</x:v>
      </x:c>
      <x:c r="P23" s="16" t="str">
        <x:v>Monitor.</x:v>
      </x:c>
      <x:c r="Q23" s="16" t="str">
        <x:v>Any future spend/change decision.</x:v>
      </x:c>
      <x:c r="R23" s="16" t="str">
        <x:v>None.</x:v>
      </x:c>
      <x:c r="S23" s="16" t="str">
        <x:v>None.</x:v>
      </x:c>
      <x:c r="T23" s="16" t="str">
        <x:v>Existing $33 receipt; reopen only on new evidence.</x:v>
      </x:c>
      <x:c r="U23" s="16" t="str">
        <x:v>Aug21 Gmail decline/receipt pair.</x:v>
      </x:c>
    </x:row>
    <x:row r="24" ht="24" hidden="0" customHeight="1">
      <x:c r="A24" s="17" t="str">
        <x:v>O18</x:v>
      </x:c>
      <x:c r="B24" s="17" t="str">
        <x:v>P3</x:v>
      </x:c>
      <x:c r="C24" s="16" t="str">
        <x:v>Vendor sales</x:v>
      </x:c>
      <x:c r="D24" s="16" t="str">
        <x:v>Marian / Jobber / +1-208-718-6787</x:v>
      </x:c>
      <x:c r="E24" s="16" t="str">
        <x:v>CLOSED — DO NOT CALL</x:v>
      </x:c>
      <x:c r="F24" s="16" t="str">
        <x:v>None</x:v>
      </x:c>
      <x:c r="G24" s="16" t="str">
        <x:v>No customer-service action is required.</x:v>
      </x:c>
      <x:c r="H24" s="16" t="str">
        <x:v>Number remains classified as declined vendor sales and never re-enters customer queues without a materially new request.</x:v>
      </x:c>
      <x:c r="I24" s="16" t="str">
        <x:v>Misclassification would waste scarce response attention on a twice-declined pitch.</x:v>
      </x:c>
      <x:c r="J24" s="16" t="str">
        <x:v>Marian is a seller, not a waiting customer; Abby already acted within the vendor-screening arena.</x:v>
      </x:c>
      <x:c r="K24" s="16" t="str">
        <x:v>KNOW: Marian at Jobber, declined twice Aug19–20; blank voicemail created no obligation.</x:v>
      </x:c>
      <x:c r="L24" s="16" t="str">
        <x:v>Suppress from call projections; reopen only on materially new content.</x:v>
      </x:c>
      <x:c r="M24" s="16" t="str">
        <x:v>Do not confuse absence of transcription with unresolved customer need when first-party mapping exists.</x:v>
      </x:c>
      <x:c r="N24" s="16" t="str">
        <x:v>Closure protects focus.</x:v>
      </x:c>
      <x:c r="O24" s="16" t="str">
        <x:v>No action.</x:v>
      </x:c>
      <x:c r="P24" s="16" t="str">
        <x:v>Suppress duplicates.</x:v>
      </x:c>
      <x:c r="Q24" s="16" t="str">
        <x:v>None.</x:v>
      </x:c>
      <x:c r="R24" s="16" t="str">
        <x:v>None.</x:v>
      </x:c>
      <x:c r="S24" s="16" t="str">
        <x:v>None.</x:v>
      </x:c>
      <x:c r="T24" s="16" t="str">
        <x:v>Two explicit declines plus Abby mapping.</x:v>
      </x:c>
      <x:c r="U24" s="16" t="str">
        <x:v>Abby CSV and call records.</x:v>
      </x:c>
    </x:row>
    <x:row r="25" ht="24" hidden="0" customHeight="1">
      <x:c r="A25" s="17" t="str">
        <x:v>O19</x:v>
      </x:c>
      <x:c r="B25" s="17" t="str">
        <x:v>P3</x:v>
      </x:c>
      <x:c r="C25" s="16" t="str">
        <x:v>Tax representation</x:v>
      </x:c>
      <x:c r="D25" s="16" t="str">
        <x:v>Precision penalty abatement</x:v>
      </x:c>
      <x:c r="E25" s="16" t="str">
        <x:v>CLOSED — DO NOT REOPEN</x:v>
      </x:c>
      <x:c r="F25" s="16" t="str">
        <x:v>None</x:v>
      </x:c>
      <x:c r="G25" s="16" t="str">
        <x:v>No action unless a genuinely new notice arrives.</x:v>
      </x:c>
      <x:c r="H25" s="16" t="str">
        <x:v>Old drafts/state cannot regenerate a closed lane; attention remains on the three live Precision lanes.</x:v>
      </x:c>
      <x:c r="I25" s="16" t="str">
        <x:v>Stale resurrection would create risk and distract from current bookkeeping, filing, and representation work.</x:v>
      </x:c>
      <x:c r="J25" s="16" t="str">
        <x:v>This provider arena is closed by explicit evidence.</x:v>
      </x:c>
      <x:c r="K25" s="16" t="str">
        <x:v>KNOW: Jul10 missed; Kwong relief unavailable; Precision took no action/fee. UNKNOWN: only a future new notice.</x:v>
      </x:c>
      <x:c r="L25" s="16" t="str">
        <x:v>Suppress old draft; reopen only from new first-party notice.</x:v>
      </x:c>
      <x:c r="M25" s="16" t="str">
        <x:v>Treat closure evidence as stronger than stale drafts.</x:v>
      </x:c>
      <x:c r="N25" s="16" t="str">
        <x:v>Preserve completion and focus.</x:v>
      </x:c>
      <x:c r="O25" s="16" t="str">
        <x:v>No action.</x:v>
      </x:c>
      <x:c r="P25" s="16" t="str">
        <x:v>Suppress stale task generation.</x:v>
      </x:c>
      <x:c r="Q25" s="16" t="str">
        <x:v>Respond only if new notice requires owner judgment.</x:v>
      </x:c>
      <x:c r="R25" s="16" t="str">
        <x:v>None.</x:v>
      </x:c>
      <x:c r="S25" s="16" t="str">
        <x:v>None.</x:v>
      </x:c>
      <x:c r="T25" s="16" t="str">
        <x:v>Provider closure evidence.</x:v>
      </x:c>
      <x:c r="U25" s="16" t="str">
        <x:v>Precision thread 19f2937168fc1cc1; reply 19ff3236692af5cf.</x:v>
      </x:c>
    </x:row>
    <x:row r="26" ht="24" hidden="0" customHeight="1">
      <x:c r="A26" s="17" t="str">
        <x:v>O20</x:v>
      </x:c>
      <x:c r="B26" s="17" t="str">
        <x:v>P0</x:v>
      </x:c>
      <x:c r="C26" s="16" t="str">
        <x:v>Finance</x:v>
      </x:c>
      <x:c r="D26" s="16" t="str">
        <x:v>Upstart</x:v>
      </x:c>
      <x:c r="E26" s="16" t="str">
        <x:v>VERIFY — NO PAYMENT</x:v>
      </x:c>
      <x:c r="F26" s="16" t="str">
        <x:v>Aug22 reminder</x:v>
      </x:c>
      <x:c r="G26" s="16" t="str">
        <x:v>Mitch needs to know whether the scheduled payment actually processed, the exact amount, and whether any action remains.</x:v>
      </x:c>
      <x:c r="H26" s="16" t="str">
        <x:v>Live lender and bank agree on amount/status; if due, exact payment is separately approved; if settled, reminder is closed.</x:v>
      </x:c>
      <x:c r="I26" s="16" t="str">
        <x:v>A calendar reminder can trigger duplicate payment or false delinquency without first-party readback.</x:v>
      </x:c>
      <x:c r="J26" s="16" t="str">
        <x:v>Lender state and bank settlement are the relevant arenas; calendar is only a cue.</x:v>
      </x:c>
      <x:c r="K26" s="16" t="str">
        <x:v>KNOW: $400 calendar reminder. UNKNOWN: due/pending/paid and amount accuracy.</x:v>
      </x:c>
      <x:c r="L26" s="16" t="str">
        <x:v>Read lender + bank → reconcile → decision card → authorized money action if needed → receipt.</x:v>
      </x:c>
      <x:c r="M26" s="16" t="str">
        <x:v>See the reminder as a question, not a debt fact.</x:v>
      </x:c>
      <x:c r="N26" s="16" t="str">
        <x:v>Clear payment truth reduces executive-load threat without moving money reflexively.</x:v>
      </x:c>
      <x:c r="O26" s="16" t="str">
        <x:v>Review exact live state and decide only if an action remains.</x:v>
      </x:c>
      <x:c r="P26" s="16" t="str">
        <x:v>Perform read-only reconciliation and prepare exact option.</x:v>
      </x:c>
      <x:c r="Q26" s="16" t="str">
        <x:v>Authorize money movement.</x:v>
      </x:c>
      <x:c r="R26" s="16" t="str">
        <x:v>Fetch lender and bank receipt side-by-side.</x:v>
      </x:c>
      <x:c r="S26" s="16" t="str">
        <x:v>None externally.</x:v>
      </x:c>
      <x:c r="T26" s="16" t="str">
        <x:v>Settled receipt or authorized payment receipt; calendar cue closed.</x:v>
      </x:c>
      <x:c r="U26" s="16" t="str">
        <x:v>Calendar reminder; live lender/bank pending.</x:v>
      </x:c>
    </x:row>
    <x:row r="27" ht="24" hidden="0" customHeight="1">
      <x:c r="A27" s="17" t="str">
        <x:v>O21</x:v>
      </x:c>
      <x:c r="B27" s="17" t="str">
        <x:v>P0</x:v>
      </x:c>
      <x:c r="C27" s="16" t="str">
        <x:v>Finance</x:v>
      </x:c>
      <x:c r="D27" s="16" t="str">
        <x:v>Chevy loan</x:v>
      </x:c>
      <x:c r="E27" s="16" t="str">
        <x:v>VERIFY DUPLICATE REMINDERS</x:v>
      </x:c>
      <x:c r="F27" s="16" t="str">
        <x:v>Now / Aug25</x:v>
      </x:c>
      <x:c r="G27" s="16" t="str">
        <x:v>Mitch needs one correct payment schedule and current balance, not two ambiguous $800 cues.</x:v>
      </x:c>
      <x:c r="H27" s="16" t="str">
        <x:v>Lender/bank identify whether reminders are duplicate, twice-monthly, stale, paid, or due; one canonical schedule remains.</x:v>
      </x:c>
      <x:c r="I27" s="16" t="str">
        <x:v>Duplicate cues create both financial risk and ADHD-driven rechecking.</x:v>
      </x:c>
      <x:c r="J27" s="16" t="str">
        <x:v>Lender owns schedule; bank owns settlement; calendar should project only reconciled next state.</x:v>
      </x:c>
      <x:c r="K27" s="16" t="str">
        <x:v>KNOW: $800 Aug20 and $800 Aug25 reminders. UNKNOWN: true cadence/status.</x:v>
      </x:c>
      <x:c r="L27" s="16" t="str">
        <x:v>Read lender/bank → reconcile cadence → update canonical state → authorize only any real due action.</x:v>
      </x:c>
      <x:c r="M27" s="16" t="str">
        <x:v>Do not let calendar multiplicity imply real-world multiplicity.</x:v>
      </x:c>
      <x:c r="N27" s="16" t="str">
        <x:v>One trustworthy schedule restores ability to ignore obsolete cues.</x:v>
      </x:c>
      <x:c r="O27" s="16" t="str">
        <x:v>Approve only the exact required payment after reconciliation.</x:v>
      </x:c>
      <x:c r="P27" s="16" t="str">
        <x:v>Reconcile live sources and deduplicate reminders.</x:v>
      </x:c>
      <x:c r="Q27" s="16" t="str">
        <x:v>Money movement.</x:v>
      </x:c>
      <x:c r="R27" s="16" t="str">
        <x:v>One-screen cadence/status comparison.</x:v>
      </x:c>
      <x:c r="S27" s="16" t="str">
        <x:v>None externally.</x:v>
      </x:c>
      <x:c r="T27" s="16" t="str">
        <x:v>Lender/bank receipt and one canonical next due date.</x:v>
      </x:c>
      <x:c r="U27" s="16" t="str">
        <x:v>Calendar; live lender/bank pending.</x:v>
      </x:c>
    </x:row>
    <x:row r="28" ht="24" hidden="0" customHeight="1">
      <x:c r="A28" s="17" t="str">
        <x:v>O22</x:v>
      </x:c>
      <x:c r="B28" s="17" t="str">
        <x:v>P0</x:v>
      </x:c>
      <x:c r="C28" s="16" t="str">
        <x:v>Finance</x:v>
      </x:c>
      <x:c r="D28" s="16" t="str">
        <x:v>CareCredit</x:v>
      </x:c>
      <x:c r="E28" s="16" t="str">
        <x:v>VERIFY — NO PAYMENT</x:v>
      </x:c>
      <x:c r="F28" s="16" t="str">
        <x:v>Overdue cue Aug19</x:v>
      </x:c>
      <x:c r="G28" s="16" t="str">
        <x:v>Mitch needs current balance/payment truth and any actual minimum/due date.</x:v>
      </x:c>
      <x:c r="H28" s="16" t="str">
        <x:v>Live account and bank establish paid/pending/due; exact action is authorized only if necessary.</x:v>
      </x:c>
      <x:c r="I28" s="16" t="str">
        <x:v>An old $500 reminder can become either a missed obligation or a duplicate charge if treated literally.</x:v>
      </x:c>
      <x:c r="J28" s="16" t="str">
        <x:v>CareCredit owns account state; bank proves settlement.</x:v>
      </x:c>
      <x:c r="K28" s="16" t="str">
        <x:v>KNOW: $500 Aug19 reminder. UNKNOWN: current balance and payment state.</x:v>
      </x:c>
      <x:c r="L28" s="16" t="str">
        <x:v>Read account/bank → reconcile → decision → receipt.</x:v>
      </x:c>
      <x:c r="M28" s="16" t="str">
        <x:v>Calendar is an affordance for attention, not proof.</x:v>
      </x:c>
      <x:c r="N28" s="16" t="str">
        <x:v>Exact truth converts vague financial threat into a bounded choice.</x:v>
      </x:c>
      <x:c r="O28" s="16" t="str">
        <x:v>Review current state and decide if money must move.</x:v>
      </x:c>
      <x:c r="P28" s="16" t="str">
        <x:v>Read and reconcile.</x:v>
      </x:c>
      <x:c r="Q28" s="16" t="str">
        <x:v>Money movement.</x:v>
      </x:c>
      <x:c r="R28" s="16" t="str">
        <x:v>Open live account and matching bank record.</x:v>
      </x:c>
      <x:c r="S28" s="16" t="str">
        <x:v>None externally.</x:v>
      </x:c>
      <x:c r="T28" s="16" t="str">
        <x:v>Account/bank receipt or authorized payment receipt.</x:v>
      </x:c>
      <x:c r="U28" s="16" t="str">
        <x:v>Calendar; live surfaces pending.</x:v>
      </x:c>
    </x:row>
    <x:row r="29" ht="24" hidden="0" customHeight="1">
      <x:c r="A29" s="17" t="str">
        <x:v>O23</x:v>
      </x:c>
      <x:c r="B29" s="17" t="str">
        <x:v>P0</x:v>
      </x:c>
      <x:c r="C29" s="16" t="str">
        <x:v>Cloud service</x:v>
      </x:c>
      <x:c r="D29" s="16" t="str">
        <x:v>Google Cloud / Mercury</x:v>
      </x:c>
      <x:c r="E29" s="16" t="str">
        <x:v>VERIFY SERVICE + BILLING</x:v>
      </x:c>
      <x:c r="F29" s="16" t="str">
        <x:v>Now</x:v>
      </x:c>
      <x:c r="G29" s="16" t="str">
        <x:v>Mitch needs to know which project/account declined, amount/retry state, and whether any live service is affected.</x:v>
      </x:c>
      <x:c r="H29" s="16" t="str">
        <x:v>Billing account, failed charge, retry, linked services, and impact identified; intentional service is funded or nonessential service is explicitly contained.</x:v>
      </x:c>
      <x:c r="I29" s="16" t="str">
        <x:v>Duplicate insufficient-credit notices can hide a production outage or prompt a blind card change.</x:v>
      </x:c>
      <x:c r="J29" s="16" t="str">
        <x:v>Google controls service/billing coupling; Mercury supplies payment capacity; Mitch decides which cloud work remains intentional.</x:v>
      </x:c>
      <x:c r="K29" s="16" t="str">
        <x:v>KNOW: duplicate Aug21 declines cite insufficient available credit. UNKNOWN: project, amount, retry, service impact.</x:v>
      </x:c>
      <x:c r="L29" s="16" t="str">
        <x:v>Inspect billing/project read-only → map dependencies → present options → authorize payment/card/project action → verify health.</x:v>
      </x:c>
      <x:c r="M29" s="16" t="str">
        <x:v>Start from operational consequence, not the notification count.</x:v>
      </x:c>
      <x:c r="N29" s="16" t="str">
        <x:v>A service-impact map prevents curiosity infrastructure from competing invisibly with company operations.</x:v>
      </x:c>
      <x:c r="O29" s="16" t="str">
        <x:v>Decide what must stay alive after the dependency facts are explicit.</x:v>
      </x:c>
      <x:c r="P29" s="16" t="str">
        <x:v>Inspect account and health; map projects; stage exact choices.</x:v>
      </x:c>
      <x:c r="Q29" s="16" t="str">
        <x:v>Approve payment/card change or shutdown with customer/public consequences.</x:v>
      </x:c>
      <x:c r="R29" s="16" t="str">
        <x:v>One card: charge, account, project, dependent systems, retry, health.</x:v>
      </x:c>
      <x:c r="S29" s="16" t="str">
        <x:v>None externally.</x:v>
      </x:c>
      <x:c r="T29" s="16" t="str">
        <x:v>Billing receipt plus service health receipt or intentional closure record.</x:v>
      </x:c>
      <x:c r="U29" s="16" t="str">
        <x:v>Gmail Aug21 notices; Google Cloud/Mercury live surfaces pending.</x:v>
      </x:c>
    </x:row>
    <x:row r="30" ht="24" hidden="0" customHeight="1">
      <x:c r="A30" s="17" t="str">
        <x:v>O24</x:v>
      </x:c>
      <x:c r="B30" s="17" t="str">
        <x:v>P0</x:v>
      </x:c>
      <x:c r="C30" s="16" t="str">
        <x:v>Infrastructure</x:v>
      </x:c>
      <x:c r="D30" s="16" t="str">
        <x:v>LiveKit static-IP change</x:v>
      </x:c>
      <x:c r="E30" s="16" t="str">
        <x:v>VERIFY DEPENDENCY</x:v>
      </x:c>
      <x:c r="F30" s="16" t="str">
        <x:v>Aug24</x:v>
      </x:c>
      <x:c r="G30" s="16" t="str">
        <x:v>Mitch needs to know whether any active system uses affected endpoints/allowlists and what exact change is required.</x:v>
      </x:c>
      <x:c r="H30" s="16" t="str">
        <x:v>Configuration is compared to official migration details; either no dependency is evidenced or required allowlists are updated and canaried before deadline.</x:v>
      </x:c>
      <x:c r="I30" s="16" t="str">
        <x:v>A quiet provider change can break voice/RTC systems, but unnecessary config churn can also destabilize them.</x:v>
      </x:c>
      <x:c r="J30" s="16" t="str">
        <x:v>LiveKit is an infrastructure affordance inside voice arenas; current config, not product familiarity, determines relevance.</x:v>
      </x:c>
      <x:c r="K30" s="16" t="str">
        <x:v>KNOW: official notice names Aug24. UNKNOWN: Ketron/NEXUS dependency and affected endpoint.</x:v>
      </x:c>
      <x:c r="L30" s="16" t="str">
        <x:v>Inspect configs → compare official notice → bounded change only if matched → health/canary receipt.</x:v>
      </x:c>
      <x:c r="M30" s="16" t="str">
        <x:v>Treat this as dependency detection, not an automatic migration project.</x:v>
      </x:c>
      <x:c r="N30" s="16" t="str">
        <x:v>Preserving reliable voice access protects broader agency and coordination.</x:v>
      </x:c>
      <x:c r="O30" s="16" t="str">
        <x:v>Approve only changes whose dependency and effect are understood.</x:v>
      </x:c>
      <x:c r="P30" s="16" t="str">
        <x:v>Search configs and build affected/not-affected evidence table.</x:v>
      </x:c>
      <x:c r="Q30" s="16" t="str">
        <x:v>Any irreversible/public provider change if needed.</x:v>
      </x:c>
      <x:c r="R30" s="16" t="str">
        <x:v>Run bounded config comparison.</x:v>
      </x:c>
      <x:c r="S30" s="16" t="str">
        <x:v>None externally.</x:v>
      </x:c>
      <x:c r="T30" s="16" t="str">
        <x:v>Not-affected proof or config diff + live health/canary receipt.</x:v>
      </x:c>
      <x:c r="U30" s="16" t="str">
        <x:v>Official LiveKit notice; local/cloud config pending.</x:v>
      </x:c>
    </x:row>
    <x:row r="31" ht="24" hidden="0" customHeight="1">
      <x:c r="A31" s="17" t="str">
        <x:v>O25</x:v>
      </x:c>
      <x:c r="B31" s="17" t="str">
        <x:v>P2</x:v>
      </x:c>
      <x:c r="C31" s="16" t="str">
        <x:v>Customer document</x:v>
      </x:c>
      <x:c r="D31" s="16" t="str">
        <x:v>Sandi Turner</x:v>
      </x:c>
      <x:c r="E31" s="16" t="str">
        <x:v>EMAIL REVIEW</x:v>
      </x:c>
      <x:c r="F31" s="16" t="str">
        <x:v>Review</x:v>
      </x:c>
      <x:c r="G31" s="16" t="str">
        <x:v>Sandi may need a paid receipt; Mitch needs to know whether the need is still live and that the exact receipt is attached.</x:v>
      </x:c>
      <x:c r="H31" s="16" t="str">
        <x:v>Need confirmed; validated PDF attached in MIME; approved email sent; recipient receipt if consequential.</x:v>
      </x:c>
      <x:c r="I31" s="16" t="str">
        <x:v>This is an email-document job, not an excuse to invent an Abby call.</x:v>
      </x:c>
      <x:c r="J31" s="16" t="str">
        <x:v>The document is the primary agent in the relationship; channel should match the actual need.</x:v>
      </x:c>
      <x:c r="K31" s="16" t="str">
        <x:v>KNOW: unsent draft contains a real PDF receipt. UNKNOWN: whether still needed.</x:v>
      </x:c>
      <x:c r="L31" s="16" t="str">
        <x:v>Review need/artifact → Mitch authorizes exact email → send/MIME receipt.</x:v>
      </x:c>
      <x:c r="M31" s="16" t="str">
        <x:v>Use the smallest channel that closes the customer's actual information need.</x:v>
      </x:c>
      <x:c r="N31" s="16" t="str">
        <x:v>A precise receipt restores closure without adding conversation overhead.</x:v>
      </x:c>
      <x:c r="O31" s="16" t="str">
        <x:v>Decide whether the receipt remains needed and approve the exact send.</x:v>
      </x:c>
      <x:c r="P31" s="16" t="str">
        <x:v>Validate PDF and MIME; stage draft.</x:v>
      </x:c>
      <x:c r="Q31" s="16" t="str">
        <x:v>Authorize human communication.</x:v>
      </x:c>
      <x:c r="R31" s="16" t="str">
        <x:v>One card with recipient, purpose, PDF identity, and draft.</x:v>
      </x:c>
      <x:c r="S31" s="16" t="str">
        <x:v>Attached is the paid receipt you requested, if current need is confirmed.</x:v>
      </x:c>
      <x:c r="T31" s="16" t="str">
        <x:v>Gmail sent MIME with exact PDF; recipient response if required.</x:v>
      </x:c>
      <x:c r="U31" s="16" t="str">
        <x:v>Gmail draft and validated receipt PDF.</x:v>
      </x:c>
    </x:row>
    <x:row r="32" ht="24" hidden="0" customHeight="1">
      <x:c r="A32" s="17" t="str">
        <x:v>O26</x:v>
      </x:c>
      <x:c r="B32" s="17" t="str">
        <x:v>P2</x:v>
      </x:c>
      <x:c r="C32" s="16" t="str">
        <x:v>Insurance / DMV</x:v>
      </x:c>
      <x:c r="D32" s="16" t="str">
        <x:v>Branden Warren / Trucordia</x:v>
      </x:c>
      <x:c r="E32" s="16" t="str">
        <x:v>HOLD — FRESH FACTS</x:v>
      </x:c>
      <x:c r="F32" s="16" t="str">
        <x:v>Review</x:v>
      </x:c>
      <x:c r="G32" s="16" t="str">
        <x:v>Mitch needs current coverage and DMV truth before any assurance; the counterpart needs an accurate disposition, not stale claims.</x:v>
      </x:c>
      <x:c r="H32" s="16" t="str">
        <x:v>Live carrier/DMV facts captured; exact requested action understood; communication staged and approved.</x:v>
      </x:c>
      <x:c r="I32" s="16" t="str">
        <x:v>Stale insurance language can create legal, financial, and trust consequences.</x:v>
      </x:c>
      <x:c r="J32" s="16" t="str">
        <x:v>Carrier and DMV own different aspects of reality; Trucordia mediates; Mitch owns commitments and money.</x:v>
      </x:c>
      <x:c r="K32" s="16" t="str">
        <x:v>KNOW: older unsent draft exists. UNKNOWN: live coverage, vehicle/DMV state, requested action.</x:v>
      </x:c>
      <x:c r="L32" s="16" t="str">
        <x:v>Refresh first-party status → requirements matrix → exact options/draft → Mitch decision.</x:v>
      </x:c>
      <x:c r="M32" s="16" t="str">
        <x:v>Do not use an old draft as current coverage evidence.</x:v>
      </x:c>
      <x:c r="N32" s="16" t="str">
        <x:v>Precision protects both compliance and the relationship.</x:v>
      </x:c>
      <x:c r="O32" s="16" t="str">
        <x:v>Judge response only from current facts.</x:v>
      </x:c>
      <x:c r="P32" s="16" t="str">
        <x:v>Retrieve and reconcile live state; stage communication.</x:v>
      </x:c>
      <x:c r="Q32" s="16" t="str">
        <x:v>Approve insurance/payment/DMV choices and human message.</x:v>
      </x:c>
      <x:c r="R32" s="16" t="str">
        <x:v>Fresh carrier/DMV/status card.</x:v>
      </x:c>
      <x:c r="S32" s="16" t="str">
        <x:v>No coverage or compliance promise until verified.</x:v>
      </x:c>
      <x:c r="T32" s="16" t="str">
        <x:v>Live policy/DMV receipt plus sent communication and acceptance.</x:v>
      </x:c>
      <x:c r="U32" s="16" t="str">
        <x:v>Older draft; live sources pending.</x:v>
      </x:c>
    </x:row>
    <x:row r="33" ht="48" hidden="0" customHeight="1">
      <x:c r="A33" s="17" t="str">
        <x:v>O27</x:v>
      </x:c>
      <x:c r="B33" s="17" t="str">
        <x:v>P2</x:v>
      </x:c>
      <x:c r="C33" s="16" t="str">
        <x:v>Corporate compliance</x:v>
      </x:c>
      <x:c r="D33" s="16" t="str">
        <x:v>Idaho registered agent</x:v>
      </x:c>
      <x:c r="E33" s="16" t="str">
        <x:v>LOGIN INVALID — $100 UNPAID</x:v>
      </x:c>
      <x:c r="F33" s="16" t="str">
        <x:v>Review</x:v>
      </x:c>
      <x:c r="G33" s="16" t="str">
        <x:v>Mitch needs current entity/agent continuity, invoice consequence, exact card behavior, and a recoverable login before any payment or credential change.</x:v>
      </x:c>
      <x:c r="H33" s="16" t="str">
        <x:v>Valid account access shows entity/service status, the $100 invoice and due consequence, the stored payment method, and whether saving a replacement card would auto-charge; Mitch then authorizes only the exact needed action and receives a provider receipt.</x:v>
      </x:c>
      <x:c r="I33" s="16" t="str">
        <x:v>The prior attempt did not merely stop at a vague portal issue: an invalid login, obsolete card, unsaved replacement, and unpaid invoice can create either compliance lapse or accidental charge if compressed into one retry.</x:v>
      </x:c>
      <x:c r="J33" s="16" t="str">
        <x:v>The registered-agent provider controls service and invoice state; the card vault controls payment affordance; Mitch owns provider choice and money movement.</x:v>
      </x:c>
      <x:c r="K33" s="16" t="str">
        <x:v>KNOW: login was invalid; obsolete card ending 6796 remained unchanged; OPEX card was not saved; the $100 invoice was neither paid nor retried. UNKNOWN: current entity/service status, invoice due consequence, whether saving a card auto-charges, and whether credentials have since changed.</x:v>
      </x:c>
      <x:c r="L33" s="16" t="str">
        <x:v>Recover valid login without changing payment → read entity/service/invoice/card state → determine auto-charge-on-save behavior → present exact consequence and options → Mitch authorizes any save/payment/cancellation → verify receipt and service state.</x:v>
      </x:c>
      <x:c r="M33" s="16" t="str">
        <x:v>Treat the invalid login, stored card, invoice, and payment as separate state transitions; do not infer renewal, delinquency, or payment from the failed attempt.</x:v>
      </x:c>
      <x:c r="N33" s="16" t="str">
        <x:v>A controlled recovery preserves legal continuity without turning background compliance anxiety into an accidental financial action.</x:v>
      </x:c>
      <x:c r="O33" s="16" t="str">
        <x:v>Review the verified status and choose provider/payment only after the auto-charge behavior is known.</x:v>
      </x:c>
      <x:c r="P33" s="16" t="str">
        <x:v>Recover access read-only, inspect status/invoice/card semantics, and prepare the exact decision card.</x:v>
      </x:c>
      <x:c r="Q33" s="16" t="str">
        <x:v>Authorize card save, payment, cancellation, or provider change.</x:v>
      </x:c>
      <x:c r="R33" s="16" t="str">
        <x:v>One card showing login state, entity/service state, invoice amount/due consequence, card ending, and auto-charge behavior.</x:v>
      </x:c>
      <x:c r="S33" s="16" t="str">
        <x:v>No claim that the $100 invoice was paid or that service is current until provider receipts prove both.</x:v>
      </x:c>
      <x:c r="T33" s="16" t="str">
        <x:v>Valid-login receipt + entity/service status + invoice state + explicit authorized payment/card receipt or intentional no-action record.</x:v>
      </x:c>
      <x:c r="U33" s="16" t="str">
        <x:v>Codex thread 01a01b13-1124-7c10-8ce5-172ad52e5140; exact rollout evidence: invalid login, card 6796 unchanged, OPEX card not saved, $100 invoice not paid/retried.</x:v>
      </x:c>
    </x:row>
    <x:row r="34" ht="108" hidden="0" customHeight="1">
      <x:c r="A34" s="17" t="str">
        <x:v>O28</x:v>
      </x:c>
      <x:c r="B34" s="17" t="str">
        <x:v>P2</x:v>
      </x:c>
      <x:c r="C34" s="16" t="str">
        <x:v>Experiment portfolio</x:v>
      </x:c>
      <x:c r="D34" s="16" t="str">
        <x:v>Sunsama / Superhuman / Lucy OS1 / Grok Bot / Wispr Flow / Perplexity / Venice / Hanabi</x:v>
      </x:c>
      <x:c r="E34" s="16" t="str">
        <x:v>PORTFOLIO DECISION</x:v>
      </x:c>
      <x:c r="F34" s="16" t="str">
        <x:v>Before apparent Sunsama window / Sep12 Superhuman</x:v>
      </x:c>
      <x:c r="G34" s="16" t="str">
        <x:v>Mitch needs to know which experiments remain intentional, their actual cost/use, and which are compounding orchestration overhead.</x:v>
      </x:c>
      <x:c r="H34" s="16" t="str">
        <x:v>One inventory shows purpose, owner, last meaningful use, next experiment, live plan, price units, renewal/auto-charge terms, dependency, keep/hibernate/cancel decision, and receipt; installation and access clues remain clues until billing/use is read live.</x:v>
      </x:c>
      <x:c r="I34" s="16" t="str">
        <x:v>Individually small services combine into cognitive, financial, and cross-agent combinatorial load; the near-term Sunsama trial and Sep12 Superhuman evidence create time salience without making unknown terms factual.</x:v>
      </x:c>
      <x:c r="J34" s="16" t="str">
        <x:v>Each tool offers an affordance; without an explicit experiment question it becomes part of the arena rather than serving it. Installed software does not establish a useful relationship or intentional subscription.</x:v>
      </x:c>
      <x:c r="K34" s="16" t="str">
        <x:v>KNOW: Sunsama trial began Aug17 and was described as 14 days; desktop installed Aug21. Superhuman Business activated Aug12, Superhuman Go installed Aug19, and a Sep12 renewal receipt exposes raw amount 4000. Lucy OS1 welcome/full-access and sign-in evidence exists Aug20. Grok Bot installed Aug17; Wispr Flow installed Aug20. Perplexity/Venice/Hanabi notices exist. UNKNOWN: Sunsama exact end, price, auto-charge, and live state; Superhuman currency/unit/net-charge meaning of 4000 and current plan/use; Lucy billing/use; Grok/Wispr billing/use/acceptance; remaining plans, costs, usage, and intent. Quo is separately closed.</x:v>
      </x:c>
      <x:c r="L34" s="16" t="str">
        <x:v>Read each live billing/use surface and the full receipt semantics → group tools by experiment question → Mitch chooses keep/hibernate/cancel → verify any authorized change by receipt → project one canonical portfolio.</x:v>
      </x:c>
      <x:c r="M34" s="16" t="str">
        <x:v>Evaluate tools by the curiosity or work transformation they enable, not novelty, installation, access, or sunk setup; keep raw billing fields raw until their units are proven.</x:v>
      </x:c>
      <x:c r="N34" s="16" t="str">
        <x:v>Intentional experiments support identity and learning; unbounded surfaces fragment attention and shared context. A decision card should let Mitch preserve curiosity without carrying every installation as an obligation.</x:v>
      </x:c>
      <x:c r="O34" s="16" t="str">
        <x:v>Name the question each tool is answering and stop funding tools with no active question; decide Sunsama and Superhuman from live terms before any charge/cancellation action.</x:v>
      </x:c>
      <x:c r="P34" s="16" t="str">
        <x:v>Recover live plan, billing, usage, renewal terms, and receipt schemas; propose portfolio decisions without changing subscriptions.</x:v>
      </x:c>
      <x:c r="Q34" s="16" t="str">
        <x:v>Choose intent and authorize charges or fee-bearing cancellations.</x:v>
      </x:c>
      <x:c r="R34" s="16" t="str">
        <x:v>One experiment portfolio card with separate evidence state for installed, accessible, used, billed, renewing, and intentionally kept; exclude resolved Quo.</x:v>
      </x:c>
      <x:c r="S34" s="16" t="str">
        <x:v>None externally.</x:v>
      </x:c>
      <x:c r="T34" s="16" t="str">
        <x:v>Live billing/use readback plus authorized keep/cancel/hibernate receipts and a next-review trigger.</x:v>
      </x:c>
      <x:c r="U34" s="16" t="str">
        <x:v>Windows Drive-backup screenshots/installers and service emails Aug12–21; Superhuman Sep12 renewal evidence with raw amount 4000; billing emails and live portal clues; live account reads pending.</x:v>
      </x:c>
    </x:row>
    <x:row r="35" ht="36" hidden="0" customHeight="1">
      <x:c r="A35" s="17" t="str">
        <x:v>O29</x:v>
      </x:c>
      <x:c r="B35" s="17" t="str">
        <x:v>P2</x:v>
      </x:c>
      <x:c r="C35" s="16" t="str">
        <x:v>Sales portfolio</x:v>
      </x:c>
      <x:c r="D35" s="16" t="str">
        <x:v>James/Jenny West; Sean; Ryan Hughes</x:v>
      </x:c>
      <x:c r="E35" s="16" t="str">
        <x:v>VERIFY OR CLOSE</x:v>
      </x:c>
      <x:c r="F35" s="16" t="str">
        <x:v>Review</x:v>
      </x:c>
      <x:c r="G35" s="16" t="str">
        <x:v>Mitch needs to know whether any person is actually waiting and whether each opportunity deserves pursuit; contacts need either relevant follow-up or no noise.</x:v>
      </x:c>
      <x:c r="H35" s="16" t="str">
        <x:v>Each candidate has last real interaction, current need, property/job, decision stage, next right action, and explicit pursue/close state.</x:v>
      </x:c>
      <x:c r="I35" s="16" t="str">
        <x:v>Low-confidence old trails can inflate the obligation landscape and trigger impersonal batch outreach.</x:v>
      </x:c>
      <x:c r="J35" s="16" t="str">
        <x:v>These are possible relationships, not tickets. Salience must come from present reciprocal need, not age alone.</x:v>
      </x:c>
      <x:c r="K35" s="16" t="str">
        <x:v>KNOW: older sales trails exist. UNKNOWN: recent inbound, active need, and whether anyone is waiting.</x:v>
      </x:c>
      <x:c r="L35" s="16" t="str">
        <x:v>Recover exact history → test for active obligation evidence → Mitch chooses pursue/close → only then stage outreach.</x:v>
      </x:c>
      <x:c r="M35" s="16" t="str">
        <x:v>Do not turn absence of closure into assumed customer demand.</x:v>
      </x:c>
      <x:c r="N35" s="16" t="str">
        <x:v>Respect includes not contacting people from an internally generated anxiety list.</x:v>
      </x:c>
      <x:c r="O35" s="16" t="str">
        <x:v>Choose deliberate pursuit only where relationship/value evidence supports it.</x:v>
      </x:c>
      <x:c r="P35" s="16" t="str">
        <x:v>Recover histories and prepare three concise disposition cards.</x:v>
      </x:c>
      <x:c r="Q35" s="16" t="str">
        <x:v>Pursue/close and any outreach promise.</x:v>
      </x:c>
      <x:c r="R35" s="16" t="str">
        <x:v>Map each person to last contact, request, and evidence before any call.</x:v>
      </x:c>
      <x:c r="S35" s="16" t="str">
        <x:v>None until active need is established.</x:v>
      </x:c>
      <x:c r="T35" s="16" t="str">
        <x:v>Explicit close or authorized outreach receipt and next state.</x:v>
      </x:c>
      <x:c r="U35" s="16" t="str">
        <x:v>Lower-confidence Gmail trails.</x:v>
      </x:c>
    </x:row>
    <x:row r="36" ht="72" hidden="0" customHeight="1">
      <x:c r="A36" s="17" t="str">
        <x:v>O30</x:v>
      </x:c>
      <x:c r="B36" s="17" t="str">
        <x:v>P1</x:v>
      </x:c>
      <x:c r="C36" s="16" t="str">
        <x:v>Voice continuity</x:v>
      </x:c>
      <x:c r="D36" s="16" t="str">
        <x:v>Mac Voice ↔ iOS Voice Remote ↔ Claude Remote ↔ Mitch</x:v>
      </x:c>
      <x:c r="E36" s="16" t="str">
        <x:v>PRESERVE LIVE PATH / ACCEPTANCE UNKNOWN</x:v>
      </x:c>
      <x:c r="F36" s="16" t="str">
        <x:v>During active call; test later</x:v>
      </x:c>
      <x:c r="G36" s="16" t="str">
        <x:v>Mitch needs phone-first continuity without agents competing for mic/audio, inventing attachment, or declaring closed-lid remote work accepted without the physical test.</x:v>
      </x:c>
      <x:c r="H36" s="16" t="str">
        <x:v>One saved Mac task owner and paired iOS remote remain legible; current live RTC is not interrupted; after use, a physical close-lid canary and a separate Claude future-conversation phone round-trip either pass with receipts or remain explicitly unaccepted.</x:v>
      </x:c>
      <x:c r="I36" s="16" t="str">
        <x:v>Voice is Mitch's working surface while away, and prior evidence includes a false completion claim after the owning task had correctly identified the physical close-lid canary as still required.</x:v>
      </x:c>
      <x:c r="J36" s="16" t="str">
        <x:v>The iOS Voice Remote is paired access to the Mac Voice session; Claude Remote configuration applies to future conversations and cannot retroactively attach the current one. Neither configuration nor durable state is the lived remote-work outcome.</x:v>
      </x:c>
      <x:c r="K36" s="16" t="str">
        <x:v>KNOW: paired Remote behavior and one-active-Voice model are supported; a prior Codex task first said the physical close-lid canary remained, then later claimed completion without performing it; Claude Remote evidence says configuration applies only to future conversations and cannot retroactively attach. UNKNOWN: physical closed-lid/remote-work acceptance, Claude phone end-to-end attachment/action, and current RTC beyond passive evidence.</x:v>
      </x:c>
      <x:c r="L36" s="16" t="str">
        <x:v>During live use, preserve background-only operation → after explicit timing, physically close lid and run one phone-to-Mac canary with task/action/readback receipts → start a new Claude conversation under the future-only configuration and run a separate phone round-trip → record each layer independently.</x:v>
      </x:c>
      <x:c r="M36" s="16" t="str">
        <x:v>Optimize for Mitch's lived continuity, not green configuration, saved-task existence, or an agent's retrospective claim.</x:v>
      </x:c>
      <x:c r="N36" s="16" t="str">
        <x:v>Voice supports thinking and mobility only when the phone actually continues the intended work; a physical close-lid canary is participatory evidence, not a documentation checkbox.</x:v>
      </x:c>
      <x:c r="O36" s="16" t="str">
        <x:v>Choose the post-call acceptance task and personally judge whether closed-lid and Claude future-conversation routes are usable.</x:v>
      </x:c>
      <x:c r="P36" s="16" t="str">
        <x:v>Preserve current Voice; prepare bounded canaries and capture exact task/RTC/action receipts when authorized.</x:v>
      </x:c>
      <x:c r="Q36" s="16" t="str">
        <x:v>The physical lid action, live acceptance timing, and any decision conveyed through Voice.</x:v>
      </x:c>
      <x:c r="R36" s="16" t="str">
        <x:v>No visible action now; keep the dashboard reachable and stage the two future acceptance cards.</x:v>
      </x:c>
      <x:c r="S36" s="16" t="str">
        <x:v>No claim of closed-lid acceptance, retroactive Claude attachment, or seamless transfer without the corresponding live receipt.</x:v>
      </x:c>
      <x:c r="T36" s="16" t="str">
        <x:v>Physical closed-lid phone-to-Mac task/action/readback receipt + separate new-Claude-conversation phone attachment/action receipt; durable state and RTC receipts remain distinct.</x:v>
      </x:c>
      <x:c r="U36" s="16" t="str">
        <x:v>Codex thread 01a01af8-a83b-7111-94a4-785927ff6a1f; Claude Remote session 4f1470e0-9551-40ee-a0bd-89411460217d; Voice architecture evidence and direct away/remote report.</x:v>
      </x:c>
    </x:row>
    <x:row r="37" ht="36" hidden="0" customHeight="1">
      <x:c r="A37" s="17" t="str">
        <x:v>O31</x:v>
      </x:c>
      <x:c r="B37" s="17" t="str">
        <x:v>P1</x:v>
      </x:c>
      <x:c r="C37" s="16" t="str">
        <x:v>Agent product</x:v>
      </x:c>
      <x:c r="D37" s="16" t="str">
        <x:v>Friday / Deepgram</x:v>
      </x:c>
      <x:c r="E37" s="16" t="str">
        <x:v>NOT OPERATIONALLY ACCEPTED</x:v>
      </x:c>
      <x:c r="F37" s="16" t="str">
        <x:v>After current Voice</x:v>
      </x:c>
      <x:c r="G37" s="16" t="str">
        <x:v>Mitch needs one useful agent identity that can hear, act through tools, preserve context, and report truth without adding another fantasy surface.</x:v>
      </x:c>
      <x:c r="H37" s="16" t="str">
        <x:v>End-to-end mic → hosted service → tool execution → durable transcript/state → speech response passes on the live route; failures are component-specific and recoverable.</x:v>
      </x:c>
      <x:c r="I37" s="16" t="str">
        <x:v>Calling Friday or NEXUS operational when only local components exist compounds distrust and fragmentation.</x:v>
      </x:c>
      <x:c r="J37" s="16" t="str">
        <x:v>Friday should be the coherent user-facing agent across arenas; today the relationship is aspirational until live receipts exist.</x:v>
      </x:c>
      <x:c r="K37" s="16" t="str">
        <x:v>KNOW: local components and partial tests exist. UNKNOWN: current complete mic/tool/speech acceptance.</x:v>
      </x:c>
      <x:c r="L37" s="16" t="str">
        <x:v>After current voice use: test one layer at a time on live route → capture receipts → fix bounded failure → repeat acceptance.</x:v>
      </x:c>
      <x:c r="M37" s="16" t="str">
        <x:v>Judge by Mitch's lived outcome, not process health or architecture diagrams.</x:v>
      </x:c>
      <x:c r="N37" s="16" t="str">
        <x:v>Operational acceptance is participatory: Mitch must actually use it and receive value, not merely observe green tests.</x:v>
      </x:c>
      <x:c r="O37" s="16" t="str">
        <x:v>Define one high-value live task and accept Friday only when it completes that task end-to-end.</x:v>
      </x:c>
      <x:c r="P37" s="16" t="str">
        <x:v>Prepare harness, inspect components, run bounded test after permission/time.</x:v>
      </x:c>
      <x:c r="Q37" s="16" t="str">
        <x:v>Choose the live acceptance task and authorize mic/audio timing.</x:v>
      </x:c>
      <x:c r="R37" s="16" t="str">
        <x:v>One explicit end-to-end acceptance scenario, not another command center.</x:v>
      </x:c>
      <x:c r="S37" s="16" t="str">
        <x:v>No claim Friday works until live receipt.</x:v>
      </x:c>
      <x:c r="T37" s="16" t="str">
        <x:v>Mic/service/tool/transcript/speech receipts tied to one task outcome.</x:v>
      </x:c>
      <x:c r="U37" s="16" t="str">
        <x:v>/Users/mitch/src/flux-voice; Deepgram receipts; prior partial tests.</x:v>
      </x:c>
    </x:row>
    <x:row r="38" ht="96" hidden="0" customHeight="1">
      <x:c r="A38" s="17" t="str">
        <x:v>O32</x:v>
      </x:c>
      <x:c r="B38" s="17" t="str">
        <x:v>P2</x:v>
      </x:c>
      <x:c r="C38" s="16" t="str">
        <x:v>Durability / coverage</x:v>
      </x:c>
      <x:c r="D38" s="16" t="str">
        <x:v>Ketron-OS, agent repos, Windows, Codex, Claude, ChatGPT, Grok, Downloads</x:v>
      </x:c>
      <x:c r="E38" s="16" t="str">
        <x:v>PRESERVE + BOUND GAPS</x:v>
      </x:c>
      <x:c r="F38" s="16" t="str">
        <x:v>Review</x:v>
      </x:c>
      <x:c r="G38" s="16" t="str">
        <x:v>Mitch needs work preserved and cross-surface evidence discoverable without mistaking dirty repos, bounded semantic reads, synced folders, handoffs, or mounted Drive state for durable completion.</x:v>
      </x:c>
      <x:c r="H38" s="16" t="str">
        <x:v>Changes are classified by owner; coherent private subsets are preserved; Windows synced evidence is separated from the live host; bounded Codex/Claude semantics are separated from native ChatGPT/Grok cloud history; permanent Downloads-to-Drive behavior is proved by a fresh post-gate canary or remains unknown.</x:v>
      </x:c>
      <x:c r="I38" s="16" t="str">
        <x:v>Durability gaps create repeated rediscovery and contradictory agent state, while claiming a mounted folder proves permanent sync would hide the exact failure mode the admin-password gate left unresolved.</x:v>
      </x:c>
      <x:c r="J38" s="16" t="str">
        <x:v>Each repo, task database, conversation store, synced folder, and cloud app is a partial arena projection; the preservation graph records their reach and gaps without promoting any one to the company.</x:v>
      </x:c>
      <x:c r="K38" s="16" t="str">
        <x:v>KNOW: the Drive-synced Windows backup is readable; the live Windows host/AppData is unavailable; bounded relevant Mac Codex rollouts and local Claude JSONLs were semantically read; native ChatGPT web/app history and managed Grok cloud were not reached; the Downloads-to-Drive setup task ended at an admin-password gate and Drive is now mounted. UNKNOWN: permanent Downloads sync after the gate, ownership of every repo/process change, Windows/cloud-only commitments, ChatGPT Custom Instructions, and managed Grok history.</x:v>
      </x:c>
      <x:c r="L38" s="16" t="str">
        <x:v>Inventory and classify → preserve coherent private subsets → run a fresh source-file-to-Drive sync canary without deleting originals → read back bytes/timestamps → maintain distinct coverage receipts for Codex, Claude, native ChatGPT, Grok, Windows synced, and Windows live.</x:v>
      </x:c>
      <x:c r="M38" s="16" t="str">
        <x:v>Use provenance and real-world effect, not repo cleanliness, connector names, mounted status, or task completion claims, to determine what is durable.</x:v>
      </x:c>
      <x:c r="N38" s="16" t="str">
        <x:v>Reliable preservation reduces fear of losing work while exact gaps prevent another ritual whose status Mitch must remember and police.</x:v>
      </x:c>
      <x:c r="O38" s="16" t="str">
        <x:v>Approve only ambiguous ownership/destructive cleanup; permanent sync acceptance requires an observable canary, not another configuration claim.</x:v>
      </x:c>
      <x:c r="P38" s="16" t="str">
        <x:v>Diff/classify, secret-scan, commit/push coherent private subsets, prepare and verify a bounded Downloads sync canary, and maintain evidence-gap records.</x:v>
      </x:c>
      <x:c r="Q38" s="16" t="str">
        <x:v>Resolve ambiguous user-owned changes and any deletion/public deploy; supply an admin credential only through the existing controlled path if still required.</x:v>
      </x:c>
      <x:c r="R38" s="16" t="str">
        <x:v>One preservation matrix plus a fresh Downloads source/destination byte-and-time canary.</x:v>
      </x:c>
      <x:c r="S38" s="16" t="str">
        <x:v>No claim that Downloads permanently sync, native ChatGPT/Grok were audited, or a commit alone closed the real-world work.</x:v>
      </x:c>
      <x:c r="T38" s="16" t="str">
        <x:v>Private commit/push receipts + fresh Downloads sync receipt or explicit failure layer + per-surface semantic coverage ledger + no lost user changes.</x:v>
      </x:c>
      <x:c r="U38" s="16" t="str">
        <x:v>Codex Downloads thread 019fddde-6d4e-7cf1-8360-6b268d7dbe5d; Drive Windows backup; bounded state_5.sqlite/rollouts; ~/.claude/projects JSONLs; live-host and cloud reachability audit.</x:v>
      </x:c>
    </x:row>
    <x:row r="39" ht="120" hidden="0" customHeight="1">
      <x:c r="A39" s="17" t="str">
        <x:v>O33</x:v>
      </x:c>
      <x:c r="B39" s="17" t="str">
        <x:v>P0</x:v>
      </x:c>
      <x:c r="C39" s="16" t="str">
        <x:v>Operating system</x:v>
      </x:c>
      <x:c r="D39" s="16" t="str">
        <x:v>Canonical operational graph ↔ Linear / Airtable / Supabase / Codex / ChatGPT / Claude / Grok</x:v>
      </x:c>
      <x:c r="E39" s="16" t="str">
        <x:v>GOVERNANCE LIVE / SUBSTRATE DECISION OPEN</x:v>
      </x:c>
      <x:c r="F39" s="16" t="str">
        <x:v>Now</x:v>
      </x:c>
      <x:c r="G39" s="16" t="str">
        <x:v>Mitch needs every agent and surface to converge on one current object/state/owner/evidence/next-action/closure model without orchestration overhead, instruction accretion, or another fantasy command center.</x:v>
      </x:c>
      <x:c r="H39" s="16" t="str">
        <x:v>The layered-rules and bounded-equity governance invariant is live once in MITCH-CANON section 4a and exact hook readback passes; the separate substrate decision remains honest: zero-code tools are projections only, or one bounded private Supabase truth layer becomes canonical after the falsifiable pilot.</x:v>
      </x:c>
      <x:c r="I39" s="16" t="str">
        <x:v>Six or seven command centers fragment work, while duplicating the new governance language across every surface would recreate the very attention and drift problem the invariant forbids.</x:v>
      </x:c>
      <x:c r="J39" s="16" t="str">
        <x:v>The canonical graph mediates agent-arena relationships; sources supply evidence and execution; projections serve attention contexts. Thin invariants govern authority/stop/safety/truth; thick rules supply cases; local procedures remain near work; lower-order letter may adapt only to preserve governing purpose.</x:v>
      </x:c>
      <x:c r="K39" s="16" t="str">
        <x:v>KNOW: MITCH-CANON section 4a now contains the layered-rules/bounded-equity invariant; Fable judgment fj-8439cfe4b65836681aa1e64a authorized the exact change; remote commit 1307b2139741d72ee77f7733543ab5ad419c80ee exists; exact hook readback passed; no duplicate propagation occurred. Official platform primitives still support the two-path verdict. Paste-ready ChatGPT/Codex rules were delivered in thread 01a011e7-1b4a-73c1-90bc-566994bbe81f, but authenticated ChatGPT Custom Instructions were not applied or read back. UNKNOWN until pilot: substrate/mobile fit, account entitlements, cross-agent reach, and maintenance burden; native ChatGPT instruction state remains unknown/unperformed.</x:v>
      </x:c>
      <x:c r="L39" s="16" t="str">
        <x:v>Apply the live governance invariant from its single canonical location → choose zero-code projection-only or bounded-code Supabase truth layer → run concurrency/authority/closure pilot → expose stable object access → project selected closure units → apply/read back native ChatGPT Custom Instructions only through the authenticated surface if chosen.</x:v>
      </x:c>
      <x:c r="M39" s="16" t="str">
        <x:v>This is one authoritative operational model with evidence lineage and explicit conflicts; policy durability is now proven, while substrate convergence remains a separate unpassed outcome.</x:v>
      </x:c>
      <x:c r="N39" s="16" t="str">
        <x:v>A shared graph lets agents participate in one world; one durable governance source reduces interpretive drift without forcing Mitch to maintain duplicate rule text or another ontology.</x:v>
      </x:c>
      <x:c r="O39" s="16" t="str">
        <x:v>Choose whether the small versioned truth layer is acceptable and judge phone/operator experience from the pilot; do not spend attention re-propagating the same invariant.</x:v>
      </x:c>
      <x:c r="P39" s="16" t="str">
        <x:v>Maintain the single canonical policy and exact hooks; prepare object contract, pilot matrix, projections, convergence test, and authenticated ChatGPT settings/readback without creating competing truth.</x:v>
      </x:c>
      <x:c r="Q39" s="16" t="str">
        <x:v>Choose the bounded-code boundary and authorize any paid plan or broad migration; review any native ChatGPT setting change if it alters external account behavior.</x:v>
      </x:c>
      <x:c r="R39" s="16" t="str">
        <x:v>Policy invariant remains one-source/readback-correct; two-agent convergence plus 100 randomized concurrent operations produce zero duplicate identities, dual leases, lost claims, unauthorized effects, or receipt-less closures; projection rebuild loses nothing.</x:v>
      </x:c>
      <x:c r="S39" s="16" t="str">
        <x:v>No agent or projection may duplicate the governance rule, create a duplicate object, promote its own status to truth, or treat a paste-ready instruction as applied.</x:v>
      </x:c>
      <x:c r="T39" s="16" t="str">
        <x:v>Policy receipt: section 4a + Fable judgment + remote commit + exact hook readback. Substrate receipt: integrity gauntlet + phone usability + cross-agent least privilege + export/rebuild + idempotent projections. ChatGPT receipt: authenticated settings readback.</x:v>
      </x:c>
      <x:c r="U39" s="16" t="str">
        <x:v>MITCH-CANON section 4a; Fable fj-8439cfe4b65836681aa1e64a; remote commit 1307b2139741d72ee77f7733543ab5ad419c80ee; ChatGPT thread 01a011e7-1b4a-73c1-90bc-566994bbe81f; live Linear read Aug21; official platform docs and evaluation artifact.</x:v>
      </x:c>
    </x:row>
    <x:row r="40" ht="48" hidden="0" customHeight="1">
      <x:c r="A40" s="17" t="str">
        <x:v>O34</x:v>
      </x:c>
      <x:c r="B40" s="17" t="str">
        <x:v>P0</x:v>
      </x:c>
      <x:c r="C40" s="16" t="str">
        <x:v>Artifact delivery</x:v>
      </x:c>
      <x:c r="D40" s="16" t="str">
        <x:v>Mitch phone-first Cloudflare command deck</x:v>
      </x:c>
      <x:c r="E40" s="16" t="str">
        <x:v>DELIVERED / LIVE</x:v>
      </x:c>
      <x:c r="F40" s="16" t="str">
        <x:v>Review now</x:v>
      </x:c>
      <x:c r="G40" s="16" t="str">
        <x:v>Mitch needed the actual multi-dimensional review surface on iPhone/iPad, not a chat summary, local file path, or stale dashboard.</x:v>
      </x:c>
      <x:c r="H40" s="16" t="str">
        <x:v>Corrected canonical graph, review-only Abby queue, operating model, workbook, provenance, and release identity are live at the zero-sign-in stable URL; desktop/mobile interaction QA and health/API/404 checks pass; exact GitHub/Drive copies are versioned.</x:v>
      </x:c>
      <x:c r="I40" s="16" t="str">
        <x:v>A new Production deployment replaced the Aug13 artifact at the stable URL; root/app/data/download bytes match the frozen release and private release commit.</x:v>
      </x:c>
      <x:c r="J40" s="16" t="str">
        <x:v>The dashboard is an attention arena: it reveals the right work and suppresses stale/duplicated salience without pretending status labels are receipts.</x:v>
      </x:c>
      <x:c r="K40" s="16" t="str">
        <x:v>KNOW: stable and deployment URLs serve one matching release ID/API contract; health/ready/canary pass; sourceSha matches the downloadable workbook; unknown paths return 404; zero calls/messages were triggered.</x:v>
      </x:c>
      <x:c r="L40" s="16" t="str">
        <x:v>Use the live surface for review; when evidence changes, update the canonical record once, regenerate the workbook/data, QA a frozen release, publish, and verify live readback.</x:v>
      </x:c>
      <x:c r="M40" s="16" t="str">
        <x:v>Design for Mitch's decision sequence and phone use, not for displaying all available fields at once.</x:v>
      </x:c>
      <x:c r="N40" s="16" t="str">
        <x:v>A coherent surface externalizes activation and preserves agency; it must not become another system Mitch maintains manually.</x:v>
      </x:c>
      <x:c r="O40" s="16" t="str">
        <x:v>Open the live URL and review the exact five Abby candidates plus internal-first holds.</x:v>
      </x:c>
      <x:c r="P40" s="16" t="str">
        <x:v>Maintain versioned data/release receipts and prevent stale projection state.</x:v>
      </x:c>
      <x:c r="Q40" s="16" t="str">
        <x:v>Recipient decisions and any later human communication; no manual upkeep ritual.</x:v>
      </x:c>
      <x:c r="R40" s="16" t="str">
        <x:v>Open the stable URL; no setup, login, localhost, or command is required.</x:v>
      </x:c>
      <x:c r="S40" s="16" t="str">
        <x:v>Nothing in the artifact authorizes external human communication; future facts will be released only through the same versioned QA/readback path.</x:v>
      </x:c>
      <x:c r="T40" s="16" t="str">
        <x:v>Stable Pages URL + matching health/ready/API canary + mobile/desktop QA + downloadable workbook SHA + private GitHub commit/push + Drive file IDs.</x:v>
      </x:c>
      <x:c r="U40" s="16" t="str">
        <x:v>/Users/mitch/src/command-deck; Cloudflare account 784fbf...; https://ketron-receipts-3aa546cc.pages.dev/.</x:v>
      </x:c>
    </x:row>
    <x:row r="41" ht="72" hidden="0" customHeight="1">
      <x:c r="A41" s="17" t="str">
        <x:v>O35</x:v>
      </x:c>
      <x:c r="B41" s="17" t="str">
        <x:v>P1</x:v>
      </x:c>
      <x:c r="C41" s="16" t="str">
        <x:v>Windows agent continuity</x:v>
      </x:c>
      <x:c r="D41" s="16" t="str">
        <x:v>Windows PC ↔ Codex/ChatGPT ↔ Claude Code ↔ Mitch phone</x:v>
      </x:c>
      <x:c r="E41" s="16" t="str">
        <x:v>OPEN — LIVE WINDOWS ACCEPTANCE</x:v>
      </x:c>
      <x:c r="F41" s="16" t="str">
        <x:v>Review</x:v>
      </x:c>
      <x:c r="G41" s="16" t="str">
        <x:v>Mitch needs Windows agents and phone control to function as one coherent work surface rather than producing copied handoffs that neither start nor attach.</x:v>
      </x:c>
      <x:c r="H41" s="16" t="str">
        <x:v>On the live PC, ChatGPT/Codex starts with a valid app-server manifest and reads the same canonical object; Claude Code runs /remote-control from its correct terminal; one phone-to-Windows round-trip completes and returns an attachment, action, and same-object readback receipt.</x:v>
      </x:c>
      <x:c r="I41" s="16" t="str">
        <x:v>The Windows PC is a material work surface; a missing nodePath and a command attempted in the wrong client silently sever cross-agent continuity while screenshots and handoffs can still look like progress.</x:v>
      </x:c>
      <x:c r="J41" s="16" t="str">
        <x:v>Codex/ChatGPT and Claude are separate clients participating in one operational arena. Alignment requires shared object/evidence semantics plus working live routes; copied instructions alone do not establish participation.</x:v>
      </x:c>
      <x:c r="K41" s="16" t="str">
        <x:v>KNOW: Aug17 Comet showed Unable to start ChatGPT — Codex app-server manifest entry is missing required path nodePath. Aug21 Claude UI rejected /remote-control because it only works in the Claude Code terminal; a later loading state has no attachment receipt. Aug7 Windows alignment handoffs v1/v2 exist. UNKNOWN: current PC config, live start, remote attachment, phone round-trip, and same-object readback.</x:v>
      </x:c>
      <x:c r="L41" s="16" t="str">
        <x:v>Reach a live Windows session exposing AppData and terminal → inspect and repair the manifest path → run a ChatGPT/Codex start canary → invoke Claude remote control in Claude Code terminal → complete phone round-trip → compare one canonical object readback.</x:v>
      </x:c>
      <x:c r="M41" s="16" t="str">
        <x:v>Judge alignment by a completed live action on the correct client, not by an installed app, handoff document, command typed in chat, or loading indicator.</x:v>
      </x:c>
      <x:c r="N41" s="16" t="str">
        <x:v>The acceptance that matters is Mitch continuing real Windows work from his phone without reconstructing context or wondering which agent owns it.</x:v>
      </x:c>
      <x:c r="O41" s="16" t="str">
        <x:v>Choose one useful Windows closure object and judge whether the start, attachment, action, and readback are actually coherent.</x:v>
      </x:c>
      <x:c r="P41" s="16" t="str">
        <x:v>Recover the live transport, inspect and repair local config, run exact client/terminal canaries, and record receipts.</x:v>
      </x:c>
      <x:c r="Q41" s="16" t="str">
        <x:v>Choose the acceptance task and any timing that would compete with active Voice; no external human communication is needed.</x:v>
      </x:c>
      <x:c r="R41" s="16" t="str">
        <x:v>Expose a bounded live Windows route and run one exact start/attach/object-readback card.</x:v>
      </x:c>
      <x:c r="S41" s="16" t="str">
        <x:v>No claim that Windows alignment or Claude remote control works until the live start, attachment, action, and same-object receipts exist.</x:v>
      </x:c>
      <x:c r="T41" s="16" t="str">
        <x:v>Current ChatGPT/Codex start receipt + valid manifest readback + Claude Code terminal remote receipt + phone-to-Windows action and same-object readback.</x:v>
      </x:c>
      <x:c r="U41" s="16" t="str">
        <x:v>Drive-synced Windows screenshots Aug17/Aug21; Windows alignment handoffs v1/v2 Aug7; live-host transport audit Aug21.</x:v>
      </x:c>
    </x:row>
    <x:row r="42" ht="72" hidden="0" customHeight="1">
      <x:c r="A42" s="17" t="str">
        <x:v>O36</x:v>
      </x:c>
      <x:c r="B42" s="17" t="str">
        <x:v>P0</x:v>
      </x:c>
      <x:c r="C42" s="16" t="str">
        <x:v>Proposal data integrity</x:v>
      </x:c>
      <x:c r="D42" s="16" t="str">
        <x:v>Every proposal ↔ KetronQuote engine/DB/seed ↔ SumoQuote ↔ supplier/labor/tax inputs ↔ customer</x:v>
      </x:c>
      <x:c r="E42" s="16" t="str">
        <x:v>TITANIUM LANDMINE CLOSED / UNIVERSAL GATE OPEN</x:v>
      </x:c>
      <x:c r="F42" s="16" t="str">
        <x:v>Before any proposal number or release</x:v>
      </x:c>
      <x:c r="G42" s="16" t="str">
        <x:v>Every customer needs a proposal whose quantities, units, costs, labor, freight, fees, tax, overhead, markup, options, and rendered totals can be deterministically explained; Mitch needs confidence that fixing one landmine did not leave 27 other silent differences.</x:v>
      </x:c>
      <x:c r="H42" s="16" t="str">
        <x:v>For every proposal option, canonical inputs and units are current; engine, DB, seed, SumoQuote, supplier, labor, freight/fee/tax, source JSON, and rendered PDF agree or preserve an explicit adjudicated conflict; every displayed number recomputes line by line before Mitch sees or releases it.</x:v>
      </x:c>
      <x:c r="I42" s="16" t="str">
        <x:v>The Titanium bad-unit defect had zero engine proposal impact and is closed, but an Aug19 receipt reported 27 other DB/seed differences that have not been freshly recomputed. One false unit, stale labor rate, or omitted fee can corrupt margins and customer trust across Gary, Revis, Michael Jones, and future proposals.</x:v>
      </x:c>
      <x:c r="J42" s="16" t="str">
        <x:v>The pricing pipeline is an agent inside every customer relationship. Database and estimator affordances do not own commercial truth; sourced inputs, deterministic transformations, Mitch's judgment, and the customer's decision experience must cohere.</x:v>
      </x:c>
      <x:c r="K42" s="16" t="str">
        <x:v>KNOW: the Titanium bad-unit engine landmine is closed with $0 engine proposal impact; DB row 212 is SQ 28.43/42.65 and row 224 is RL 284.25/426.38. An Aug19 receipt reported 27 other DB/seed differences. UNKNOWN: fresh current recomputation of those 27 differences, SumoQuote current state, current labor rate, freight/fees/tax treatment, and proposal-specific downstream impact.</x:v>
      </x:c>
      <x:c r="L42" s="16" t="str">
        <x:v>Freeze current sources → export engine/DB/seed/SumoQuote/supplier/labor/fee/tax inputs → recompute all 27 reported differences → classify impact by proposal/option → reconcile each line/unit/quantity/cost/markup → render PDF → compare source-to-render totals → Mitch approves only the exact release artifact.</x:v>
      </x:c>
      <x:c r="M42" s="16" t="str">
        <x:v>A fixed defect is evidence about one path, not permission to generalize system integrity. Read each number from the customer's decision and Ketron's margin exposure at once.</x:v>
      </x:c>
      <x:c r="N42" s="16" t="str">
        <x:v>Universal numeric acceptance restores Mitch's ability to understand and feel good about proposals while customers experience one coherent commercial reality rather than internal data seams.</x:v>
      </x:c>
      <x:c r="O42" s="16" t="str">
        <x:v>Require the universal numeric gate before approving Gary, Revis, Michael Jones, or any proposal; adjudicate commercial assumptions that evidence alone cannot choose.</x:v>
      </x:c>
      <x:c r="P42" s="16" t="str">
        <x:v>Build the fresh difference matrix, derivation chain, impact map, source/render comparison, and exception packet.</x:v>
      </x:c>
      <x:c r="Q42" s="16" t="str">
        <x:v>Choose labor/markup/commercial assumptions and approve each proposal's exact scope, numbers, and release.</x:v>
      </x:c>
      <x:c r="R42" s="16" t="str">
        <x:v>One universal gate card: source timestamp, geometry, quantities/units, supplier costs, labor, waste, freight, fees, tax, overhead, markup, option deltas, DB/seed/SumoQuote conflicts, PDF equality, and customer-reader QA.</x:v>
      </x:c>
      <x:c r="S42" s="16" t="str">
        <x:v>No proposal number is current or releasable merely because the Titanium landmine is closed or a status field says sent.</x:v>
      </x:c>
      <x:c r="T42" s="16" t="str">
        <x:v>Fresh 27-difference recomputation + zero unadjudicated price-impact conflicts + deterministic line/option totals + current SumoQuote/labor/freight-fee-tax evidence + source/PDF hash equality + Mitch release approval.</x:v>
      </x:c>
      <x:c r="U42" s="16" t="str">
        <x:v>Titanium closure receipt; DB rows 212 and 224; Aug19 27-difference receipt; KetronQuote/SumoQuote/supplier inputs; O06/O07/O38 proposal evidence.</x:v>
      </x:c>
    </x:row>
    <x:row r="43" ht="48" hidden="0" customHeight="1">
      <x:c r="A43" s="17" t="str">
        <x:v>O37</x:v>
      </x:c>
      <x:c r="B43" s="17" t="str">
        <x:v>P1</x:v>
      </x:c>
      <x:c r="C43" s="16" t="str">
        <x:v>Agent product</x:v>
      </x:c>
      <x:c r="D43" s="16" t="str">
        <x:v>Rage2Grace ↔ Mitch dictation/rephrase workflow</x:v>
      </x:c>
      <x:c r="E43" s="16" t="str">
        <x:v>CORE EXISTS — PRODUCT NOT LIVE</x:v>
      </x:c>
      <x:c r="F43" s="16" t="str">
        <x:v>Review</x:v>
      </x:c>
      <x:c r="G43" s="16" t="str">
        <x:v>Mitch needs an invisible, reliable replacement for activation-heavy dictation/rephrase work, not a tested core labeled as a usable product.</x:v>
      </x:c>
      <x:c r="H43" s="16" t="str">
        <x:v>Authenticated real DICTATE and REPHRASE flows pass through actual speech input, STT, Fable judgment, transformation, hotkey/composer insertion, and durable receipt in the intended live application.</x:v>
      </x:c>
      <x:c r="I43" s="16" t="str">
        <x:v>The core being committed and tested makes the opportunity real, but calling the staged shell live would add another fantasy surface and shift integration/debugging back onto Mitch.</x:v>
      </x:c>
      <x:c r="J43" s="16" t="str">
        <x:v>Rage2Grace should disappear into Mitch's writing arena as a trustworthy affordance; until the full loop works, it is a technical component rather than an agent he can rely on.</x:v>
      </x:c>
      <x:c r="K43" s="16" t="str">
        <x:v>KNOW: the core is committed and tested. UNKNOWN/unaccepted: authenticated real DICTATE, authenticated real REPHRASE, Fable verdict, STT/Whisper, hotkey, composer insertion, and an end-to-end lived result.</x:v>
      </x:c>
      <x:c r="L43" s="16" t="str">
        <x:v>Select one real composer target → authenticate intended services → run actual STT → obtain Fable verdict → execute DICTATE and REPHRASE → insert through real hotkey/composer → verify resulting text and durable receipt → only then call product live.</x:v>
      </x:c>
      <x:c r="M43" s="16" t="str">
        <x:v>Judge the product by the invisible lived workflow, not unit tests, staged UI, or component existence.</x:v>
      </x:c>
      <x:c r="N43" s="16" t="str">
        <x:v>The value is restored flow and agency during writing; any manual harness ritual or uncertainty about whether text landed defeats the participatory outcome.</x:v>
      </x:c>
      <x:c r="O43" s="16" t="str">
        <x:v>Choose one real writing scenario and accept the product only when both modes work at Mitch's normal speed and standard.</x:v>
      </x:c>
      <x:c r="P43" s="16" t="str">
        <x:v>Recover the staged components, wire authenticated services, run bounded end-to-end acceptance, and capture failures by layer.</x:v>
      </x:c>
      <x:c r="Q43" s="16" t="str">
        <x:v>Choose acceptance text/context and any credential or foreground timing needed for the real composer.</x:v>
      </x:c>
      <x:c r="R43" s="16" t="str">
        <x:v>One DICTATE and one REPHRASE canary in the actual composer with exact before/after and layer receipts.</x:v>
      </x:c>
      <x:c r="S43" s="16" t="str">
        <x:v>No claim that Rage2Grace replaces Wispr Flow or is live until authenticated end-to-end acceptance passes.</x:v>
      </x:c>
      <x:c r="T43" s="16" t="str">
        <x:v>Authenticated DICTATE receipt + authenticated REPHRASE receipt + STT/Fable/hotkey/composer receipts + Mitch lived acceptance.</x:v>
      </x:c>
      <x:c r="U43" s="16" t="str">
        <x:v>Codex thread 019fdaf3-efed-75d1-9c88-3e491fabb057; rollout /Users/mitch/.codex/sessions/2026/08/06/rollout-2026-08-06T23-40-47-019fdaf3-efed-75d1-9c88-3e491fabb057.jsonl; core repo/test evidence.</x:v>
      </x:c>
    </x:row>
    <x:row r="44" ht="48" hidden="0" customHeight="1">
      <x:c r="A44" s="17" t="str">
        <x:v>O38</x:v>
      </x:c>
      <x:c r="B44" s="17" t="str">
        <x:v>P1</x:v>
      </x:c>
      <x:c r="C44" s="16" t="str">
        <x:v>Proposal relationship</x:v>
      </x:c>
      <x:c r="D44" s="16" t="str">
        <x:v>Michael Jones ↔ KetronQuote</x:v>
      </x:c>
      <x:c r="E44" s="16" t="str">
        <x:v>HOLD — EXPIRED PRICING / DELIVERY UNKNOWN</x:v>
      </x:c>
      <x:c r="F44" s="16" t="str">
        <x:v>Review</x:v>
      </x:c>
      <x:c r="G44" s="16" t="str">
        <x:v>Michael needs a current, relevant proposal only if his actual need and relationship are still live; Mitch needs the latest interaction, delivery truth, scope, and newly accepted pricing before any number or call.</x:v>
      </x:c>
      <x:c r="H44" s="16" t="str">
        <x:v>Latest interaction and current warmth/need are recovered; the Aug20-expired five-option artifact is treated as historical; scope and every option rerun through O36 universal numeric acceptance; Mitch chooses whether and how to re-engage; any current proposal has an actual delivery receipt and walkthrough.</x:v>
      </x:c>
      <x:c r="I44" s="16" t="str">
        <x:v>KetronQuote's internal status sent can manufacture false salience and false closure at once: it can make agents assume Michael received stale numbers and then call from a relationship state that may no longer exist.</x:v>
      </x:c>
      <x:c r="J44" s="16" t="str">
        <x:v>Michael is a customer/prospect, not a quote record. The platform's expired options and status are evidence clues inside the relationship, not the relationship itself.</x:v>
      </x:c>
      <x:c r="K44" s="16" t="str">
        <x:v>KNOW: KetronQuote contains an Aug20-expired five-option artifact at $29,700 / $31,325 / $56,816 / $93,375 / $115,170 and status sent. UNKNOWN: actual send/delivery receipt, latest interaction, current warmth/need, current scope, current price validity, and whether any follow-up is wanted.</x:v>
      </x:c>
      <x:c r="L44" s="16" t="str">
        <x:v>Recover Gmail/CRM/call history and exact artifact transmission → establish latest reciprocal state → rerun scope and all five options through O36 numeric acceptance → Mitch chooses close/re-engage → stage exact channel/message only after approval → verify delivery and response.</x:v>
      </x:c>
      <x:c r="M44" s="16" t="str">
        <x:v>Start from Michael's current decision and relationship temperature, not the existence of five increasingly expensive options or an internal sent label.</x:v>
      </x:c>
      <x:c r="N44" s="16" t="str">
        <x:v>The right action may be a carefully grounded re-engagement or respectful closure; either must restore shared reality rather than impose stale internal momentum.</x:v>
      </x:c>
      <x:c r="O44" s="16" t="str">
        <x:v>Understand what Michael last wanted, validate whether Ketron can still serve it excellently, and approve only current numbers and relationship posture.</x:v>
      </x:c>
      <x:c r="P44" s="16" t="str">
        <x:v>Recover interaction/delivery evidence, build the current-state card, rerun pricing, and stage no outreach until facts and Mitch judgment are complete.</x:v>
      </x:c>
      <x:c r="Q44" s="16" t="str">
        <x:v>Choose whether to pursue, the scope/price/options, and every human communication or promise.</x:v>
      </x:c>
      <x:c r="R44" s="16" t="str">
        <x:v>One Michael card showing last interaction, actual receipt state, current need/warmth, expired artifact, fresh derivation, and recommended close/re-engage path.</x:v>
      </x:c>
      <x:c r="S44" s="16" t="str">
        <x:v>No call and no use of $29,700, $31,325, $56,816, $93,375, or $115,170 until latest interaction and fresh pricing are verified.</x:v>
      </x:c>
      <x:c r="T44" s="16" t="str">
        <x:v>Latest-interaction evidence + actual historical delivery state + fresh O36 acceptance + Mitch contact authorization + exact send/call receipt and customer response, or explicit close decision.</x:v>
      </x:c>
      <x:c r="U44" s="16" t="str">
        <x:v>KetronQuote Michael Jones record and Aug20-expired five-option artifact; AI-surface audit; current Gmail/CRM/call and pricing readbacks pending.</x:v>
      </x:c>
    </x:row>
  </x:sheetData>
  <x:mergeCells>
    <x:mergeCell ref="A1:U1"/>
    <x:mergeCell ref="A2:U2"/>
  </x:mergeCells>
  <x:conditionalFormatting sqref="E6:E44">
    <x:cfRule type="containsText" dxfId="0" priority="1" operator="containsText" text="READY"/>
    <x:cfRule type="containsText" dxfId="1" priority="2" operator="containsText" text="HOLD"/>
    <x:cfRule type="containsText" dxfId="2" priority="3" operator="containsText" text="CLOSED"/>
  </x:conditionalFormatting>
  <x:conditionalFormatting sqref="B6:B44">
    <x:cfRule type="containsText" dxfId="3" priority="4" operator="containsText" text="P0"/>
    <x:cfRule type="containsText" dxfId="4" priority="5" operator="containsText" text="P1"/>
  </x:conditionalFormatting>
  <x:pageMargins left="0.7" right="0.7" top="0.75" bottom="0.75" header="0.3" footer="0.3"/>
  <x:tableParts count="1">
    <x:tablePart xmlns:r="http://schemas.openxmlformats.org/officeDocument/2006/relationships" r:id="R8276bc4d4f194ae2"/>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45" hidden="0" customWidth="1"/>
    <x:col min="3" max="3" width="62" hidden="0" customWidth="1"/>
    <x:col min="4" max="4" width="50" hidden="0" customWidth="1"/>
    <x:col min="5" max="5" width="55" hidden="0" customWidth="1"/>
    <x:col min="6" max="6" width="50" hidden="0" customWidth="1"/>
  </x:cols>
  <x:sheetData>
    <x:row r="1" ht="34" customHeight="1">
      <x:c r="A1" s="3" t="str">
        <x:v>One Operational Graph, Many Evidence and Execution Surfaces</x:v>
      </x:c>
      <x:c r="B1" s="3"/>
      <x:c r="C1" s="3"/>
      <x:c r="D1" s="3"/>
      <x:c r="E1" s="3"/>
      <x:c r="F1" s="3"/>
    </x:row>
    <x:row r="2" ht="32" customHeight="1">
      <x:c r="A2" s="7" t="str">
        <x:v>Linear is an execution projection, not the canonical ontology. No candidate honestly meets the full contract with zero custom code; Airtable is the best optional phone/operator projection, while Supabase is the recommended canonical substrate only if one small private versioned truth layer is acceptable.</x:v>
      </x:c>
      <x:c r="B2" s="7"/>
      <x:c r="C2" s="7"/>
      <x:c r="D2" s="7"/>
      <x:c r="E2" s="7"/>
      <x:c r="F2" s="7"/>
    </x:row>
    <x:row r="4" ht="15" hidden="0" customHeight="1">
      <x:c r="A4" s="12" t="str">
        <x:v>Principle</x:v>
      </x:c>
      <x:c r="B4" s="12" t="str">
        <x:v>Decision</x:v>
      </x:c>
      <x:c r="C4" s="12" t="str">
        <x:v>Operational rule</x:v>
      </x:c>
      <x:c r="D4" s="12" t="str">
        <x:v>Acceptance test</x:v>
      </x:c>
      <x:c r="E4" s="12" t="str">
        <x:v>Why Linear alone fails</x:v>
      </x:c>
      <x:c r="F4" s="12" t="str">
        <x:v>Linear projection</x:v>
      </x:c>
    </x:row>
    <x:row r="5"/>
    <x:row r="6" ht="24" hidden="0" customHeight="1">
      <x:c r="A6" s="16" t="str">
        <x:v>Canonical object</x:v>
      </x:c>
      <x:c r="B6" s="16" t="str">
        <x:v>One real-world closure unit gets one stable external object ID.</x:v>
      </x:c>
      <x:c r="C6" s="16" t="str">
        <x:v>Email, call, proposal, agent session, machine, and repo are evidence/events/actors on the object—not duplicate tasks.</x:v>
      </x:c>
      <x:c r="D6" s="16" t="str">
        <x:v>Any agent given the ID finds the same current state and history.</x:v>
      </x:c>
      <x:c r="E6" s="16" t="str">
        <x:v>Linear issues can encode IDs in prose but the tested connector did not expose a unique external-ID constraint.</x:v>
      </x:c>
      <x:c r="F6" s="16" t="str">
        <x:v>One issue per active independently closable commitment.</x:v>
      </x:c>
    </x:row>
    <x:row r="7" ht="24" hidden="0" customHeight="1">
      <x:c r="A7" s="16" t="str">
        <x:v>Operational truth</x:v>
      </x:c>
      <x:c r="B7" s="16" t="str">
        <x:v>Pursue one authoritative operational graph; do not claim one magical source of all original evidence.</x:v>
      </x:c>
      <x:c r="C7" s="16" t="str">
        <x:v>The graph adjudicates current state from cited evidence, preserves contradictions, and records why one claim currently governs.</x:v>
      </x:c>
      <x:c r="D7" s="16" t="str">
        <x:v>Two agents return the same claim plus the same evidence and unresolved conflicts.</x:v>
      </x:c>
      <x:c r="E7" s="16" t="str">
        <x:v>Descriptions/comments do not provide typed claim-level provenance or conflict semantics.</x:v>
      </x:c>
      <x:c r="F7" s="16" t="str">
        <x:v>Description carries canonical ID, compact state, evidence links, and current conflict summary.</x:v>
      </x:c>
    </x:row>
    <x:row r="8" ht="24" hidden="0" customHeight="1">
      <x:c r="A8" s="16" t="str">
        <x:v>Ownership and lease</x:v>
      </x:c>
      <x:c r="B8" s="16" t="str">
        <x:v>Every active object has an accountable human owner and, when an agent is executing, a time-bounded agent lease/heartbeat.</x:v>
      </x:c>
      <x:c r="C8" s="16" t="str">
        <x:v>No second agent starts mutating work while a valid lease exists; stale leases expire visibly.</x:v>
      </x:c>
      <x:c r="D8" s="16" t="str">
        <x:v>Concurrent agents either join/read the same object or report the same active lease.</x:v>
      </x:c>
      <x:c r="E8" s="16" t="str">
        <x:v>Assignee/delegate exist, but lease acquisition, expiry, heartbeat, and stale-claim detection are absent.</x:v>
      </x:c>
      <x:c r="F8" s="16" t="str">
        <x:v>Assignee is accountable human; delegate is shown only when a real supported agent identity exists.</x:v>
      </x:c>
    </x:row>
    <x:row r="9" ht="24" hidden="0" customHeight="1">
      <x:c r="A9" s="16" t="str">
        <x:v>Authority</x:v>
      </x:c>
      <x:c r="B9" s="16" t="str">
        <x:v>Next action carries an authority tier and the exact approval target.</x:v>
      </x:c>
      <x:c r="C9" s="16" t="str">
        <x:v>Human communication, money, destructive change, and customer-visible publication follow current governing authority; drafts never inherit send authority.</x:v>
      </x:c>
      <x:c r="D9" s="16" t="str">
        <x:v>Every agent produces the same allowed-next-action boundary.</x:v>
      </x:c>
      <x:c r="E9" s="16" t="str">
        <x:v>No typed or enforced authority-gate field exists.</x:v>
      </x:c>
      <x:c r="F9" s="16" t="str">
        <x:v>Compact authority gate in issue description; Mitch review issues only for decisions that truly require him.</x:v>
      </x:c>
    </x:row>
    <x:row r="10" ht="24" hidden="0" customHeight="1">
      <x:c r="A10" s="16" t="str">
        <x:v>Closure</x:v>
      </x:c>
      <x:c r="B10" s="16" t="str">
        <x:v>Done requires the binary acceptance test and a named closure receipt.</x:v>
      </x:c>
      <x:c r="C10" s="16" t="str">
        <x:v>A draft, task status, local build, commit, upload, or instruction email cannot close an outcome without the required real-world receipt.</x:v>
      </x:c>
      <x:c r="D10" s="16" t="str">
        <x:v>Independent readback returns the same receipt or the same remaining unknown.</x:v>
      </x:c>
      <x:c r="E10" s="16" t="str">
        <x:v>CompletedAt and comments are useful but do not require validated immutable receipts.</x:v>
      </x:c>
      <x:c r="F10" s="16" t="str">
        <x:v>Done only after receipt link and acceptance test are present.</x:v>
      </x:c>
    </x:row>
    <x:row r="11" ht="24" hidden="0" customHeight="1">
      <x:c r="A11" s="16" t="str">
        <x:v>Salience and right work</x:v>
      </x:c>
      <x:c r="B11" s="16" t="str">
        <x:v>Priority is a multidimensional relevance judgment, not a scalar urgency score.</x:v>
      </x:c>
      <x:c r="C11" s="16" t="str">
        <x:v>Actual party need, relationship, consequence, timing, affordances, Mitch's best-day standard, activation cost, and closure value shape focus.</x:v>
      </x:c>
      <x:c r="D11" s="16" t="str">
        <x:v>The selected next act is explainable from the full landscape and changes when evidence changes.</x:v>
      </x:c>
      <x:c r="E11" s="16" t="str">
        <x:v>Issues/labels flatten relationship and evidence dimensions into prose and taxonomy sprawl.</x:v>
      </x:c>
      <x:c r="F11" s="16" t="str">
        <x:v>Only the currently executable closure unit appears; full landscape remains in canonical graph.</x:v>
      </x:c>
    </x:row>
    <x:row r="12" ht="36" hidden="0" customHeight="1">
      <x:c r="A12" s="16" t="str">
        <x:v>Affect as error signal</x:v>
      </x:c>
      <x:c r="B12" s="16" t="str">
        <x:v>Emotional intensity raises the priority and depth of semantic error extraction; it does not change the task into appeasement, de-escalation, therapy language, or paternalistic substitution.</x:v>
      </x:c>
      <x:c r="C12" s="16" t="str">
        <x:v>Extract the model-level correction, propagate it through the governing object/schema/instructions, perform the repair, and return evidence that the result changed.</x:v>
      </x:c>
      <x:c r="D12" s="16" t="str">
        <x:v>A repeated high-confidence correction changes both the artifact and the operating rule; the semantic content is never demoted because it arrived with affect.</x:v>
      </x:c>
      <x:c r="E12" s="16" t="str">
        <x:v>Linear has no semantic mechanism for distinguishing a high-gain model correction from ordinary issue sentiment.</x:v>
      </x:c>
      <x:c r="F12" s="16" t="str">
        <x:v>If projected at all, capture the exact governing correction and affected object IDs—not an emotion-management task.</x:v>
      </x:c>
    </x:row>
    <x:row r="13" ht="24" hidden="0" customHeight="1">
      <x:c r="A13" s="16" t="str">
        <x:v>Cross-agent convergence</x:v>
      </x:c>
      <x:c r="B13" s="16" t="str">
        <x:v>Codex, ChatGPT, Claude, Grok, Friday, and future agents must read/write through the same object contract.</x:v>
      </x:c>
      <x:c r="C13" s="16" t="str">
        <x:v>Surfaces may present different views but must not maintain private competing truth for the same ID.</x:v>
      </x:c>
      <x:c r="D13" s="16" t="str">
        <x:v>Two independent agents given one ID return same state, owner/lease, evidence/conflict, next authorized action, and closure receipt.</x:v>
      </x:c>
      <x:c r="E13" s="16" t="str">
        <x:v>Current Linear workspace contains only Mitch and Linear app user; no equivalent cross-agent access is proven.</x:v>
      </x:c>
      <x:c r="F13" s="16" t="str">
        <x:v>Linear is one human/execution view, never the synchronization bus.</x:v>
      </x:c>
    </x:row>
    <x:row r="14" ht="24" hidden="0" customHeight="1">
      <x:c r="A14" s="16" t="str">
        <x:v>Projection discipline</x:v>
      </x:c>
      <x:c r="B14" s="16" t="str">
        <x:v>Every dashboard, workbook, call packet, and Linear board is a rebuildable projection.</x:v>
      </x:c>
      <x:c r="C14" s="16" t="str">
        <x:v>Projection status cannot promote itself to evidence; `sent` requires a send receipt, and edits flow back through the canonical object.</x:v>
      </x:c>
      <x:c r="D14" s="16" t="str">
        <x:v>Deleting/rebuilding a projection does not lose operational truth or create duplicates.</x:v>
      </x:c>
      <x:c r="E14" s="16" t="str">
        <x:v>Linear can represent dependencies well but cannot enforce exactly-once sync without an outside ledger.</x:v>
      </x:c>
      <x:c r="F14" s="16" t="str">
        <x:v>Use blocks/blockedBy only for genuine execution dependencies; no issue per source, session, or app.</x:v>
      </x:c>
    </x:row>
    <x:row r="15" ht="48" hidden="0" customHeight="1">
      <x:c r="A15" s="16" t="str">
        <x:v>Platform verdict</x:v>
      </x:c>
      <x:c r="B15" s="16" t="str">
        <x:v>Zero custom code: none of Airtable, Notion, Supabase, or Cloudflare D1/Workers is honestly canonical. Bounded private truth layer allowed: Supabase managed Postgres is the shortest enforceable substrate.</x:v>
      </x:c>
      <x:c r="C15" s="16" t="str">
        <x:v>Airtable may be a disposable operator/approval/exception projection; Linear may be a disposable execution projection. Notion is not the commit engine. Cloudflare D1/Workers is chosen only if Cloudflare-only placement justifies a larger custom application boundary.</x:v>
      </x:c>
      <x:c r="D15" s="16" t="str">
        <x:v>The selected pilot passes duplicate identity, typed link, immutable conflict, single lease winner, owner heartbeat, authority denial, receipt-gated closure, durable recovery, phone usability, least privilege, and export/rebuild tests.</x:v>
      </x:c>
      <x:c r="E15" s="16" t="str">
        <x:v>Linear lacks the transaction/integrity primitives; using it as ontology would move critical invariants into convention and prose.</x:v>
      </x:c>
      <x:c r="F15" s="16" t="str">
        <x:v>No migration until the falsifiable pilot passes; current workbook/Cloudflare artifact remains an audited snapshot, not the durable canon.</x:v>
      </x:c>
    </x:row>
    <x:row r="16" ht="24" hidden="0" customHeight="1">
      <x:c r="A16" s="16" t="str">
        <x:v>Current Linear verdict</x:v>
      </x:c>
      <x:c r="B16" s="16" t="str">
        <x:v>GO as a bounded execution/review pilot; NO-GO as canonical graph; no full rollout yet.</x:v>
      </x:c>
      <x:c r="C16" s="16" t="str">
        <x:v>First implement stable IDs/provenance/lease/authority/receipt contract in an existing managed service, then idempotently mirror selected active objects.</x:v>
      </x:c>
      <x:c r="D16" s="16" t="str">
        <x:v>A pilot object round-trips without duplicate creation or state divergence across two agents.</x:v>
      </x:c>
      <x:c r="E16" s="16" t="str">
        <x:v>Live connector has zero operational projects, partial entity support, query-complexity failures, and no agent skills.</x:v>
      </x:c>
      <x:c r="F16" s="16" t="str">
        <x:v>Admission rule: one issue per real-world closure unit, with Mitch-only review gates surfaced explicitly.</x:v>
      </x:c>
    </x:row>
  </x:sheetData>
  <x:mergeCells>
    <x:mergeCell ref="A1:F1"/>
    <x:mergeCell ref="A2:F2"/>
  </x:mergeCells>
  <x:pageMargins left="0.7" right="0.7" top="0.75" bottom="0.75" header="0.3" footer="0.3"/>
  <x:tableParts count="1">
    <x:tablePart xmlns:r="http://schemas.openxmlformats.org/officeDocument/2006/relationships" r:id="Rb7f79aea1b2c41ce"/>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0" hidden="0" customWidth="1"/>
    <x:col min="2" max="2" width="7" hidden="0" customWidth="1"/>
    <x:col min="3" max="3" width="24" hidden="0" customWidth="1"/>
    <x:col min="4" max="4" width="18" hidden="0" customWidth="1"/>
    <x:col min="5" max="5" width="22" hidden="0" customWidth="1"/>
    <x:col min="6" max="6" width="34" hidden="0" customWidth="1"/>
    <x:col min="7" max="7" width="76" hidden="0" customWidth="1"/>
    <x:col min="8" max="8" width="38" hidden="0" customWidth="1"/>
    <x:col min="9" max="9" width="38" hidden="0" customWidth="1"/>
    <x:col min="10" max="10" width="20" hidden="0" customWidth="1"/>
  </x:cols>
  <x:sheetData>
    <x:row r="1" ht="34" customHeight="1">
      <x:c r="A1" s="3" t="str">
        <x:v>Abby Outbound Call Review Queue</x:v>
      </x:c>
      <x:c r="B1" s="3"/>
      <x:c r="C1" s="3"/>
      <x:c r="D1" s="3"/>
      <x:c r="E1" s="3"/>
      <x:c r="F1" s="3"/>
      <x:c r="G1" s="3"/>
      <x:c r="H1" s="3"/>
      <x:c r="I1" s="3"/>
      <x:c r="J1" s="3"/>
    </x:row>
    <x:row r="2" ht="32" customHeight="1">
      <x:c r="A2" s="7" t="str">
        <x:v>Confirmed route: Human Professional active with 167/200 minutes; onboarding explicitly directs outbound packets to abby@abby.com; verify the real call in the live Outgoing Calls ledger. Every row is private preparation and NOT AUTHORIZED.</x:v>
      </x:c>
      <x:c r="B2" s="7"/>
      <x:c r="C2" s="7"/>
      <x:c r="D2" s="7"/>
      <x:c r="E2" s="7"/>
      <x:c r="F2" s="7"/>
      <x:c r="G2" s="7"/>
      <x:c r="H2" s="7"/>
      <x:c r="I2" s="7"/>
      <x:c r="J2" s="7"/>
    </x:row>
    <x:row r="4" ht="15" hidden="0" customHeight="1">
      <x:c r="A4" s="12" t="str">
        <x:v>Queue ID</x:v>
      </x:c>
      <x:c r="B4" s="12" t="str">
        <x:v>Pri</x:v>
      </x:c>
      <x:c r="C4" s="12" t="str">
        <x:v>Recipient</x:v>
      </x:c>
      <x:c r="D4" s="12" t="str">
        <x:v>Phone</x:v>
      </x:c>
      <x:c r="E4" s="12" t="str">
        <x:v>Status</x:v>
      </x:c>
      <x:c r="F4" s="12" t="str">
        <x:v>Call objective</x:v>
      </x:c>
      <x:c r="G4" s="12" t="str">
        <x:v>Exact receptionist script</x:v>
      </x:c>
      <x:c r="H4" s="12" t="str">
        <x:v>Promise boundary</x:v>
      </x:c>
      <x:c r="I4" s="12" t="str">
        <x:v>Evidence</x:v>
      </x:c>
      <x:c r="J4" s="12" t="str">
        <x:v>Authorization</x:v>
      </x:c>
    </x:row>
    <x:row r="5"/>
    <x:row r="6" ht="72" hidden="0" customHeight="1">
      <x:c r="A6" s="17" t="str">
        <x:v>A01</x:v>
      </x:c>
      <x:c r="B6" s="17" t="str">
        <x:v>P0</x:v>
      </x:c>
      <x:c r="C6" s="16" t="str">
        <x:v>Yasmine Tabrizi — Directorii</x:v>
      </x:c>
      <x:c r="D6" s="16" t="str">
        <x:v>612-670-3001</x:v>
      </x:c>
      <x:c r="E6" s="16" t="str">
        <x:v>READY FOR REVIEW</x:v>
      </x:c>
      <x:c r="F6" s="16" t="str">
        <x:v>Confirm request 20422 is still active and obtain current homeowner availability before Mitch decides on the $200 acceptance.</x:v>
      </x:c>
      <x:c r="G6" s="16" t="str">
        <x:v>Hi Yasmine, this is Abby calling for Mitch Ketron at Ketron Roofing. Mitch asked me to acknowledge that we let your messages about Directorii request 20422 sit too long. We have reviewed the request for Dale Jakabosky in Hayden. Before Mitch decides whether to accept the $200 appointment, I am calling to confirm that the request is still active and to get the homeowner's current availability. We are not accepting the lead on this call. Could you confirm those two things? I will read back what I record before we hang up and put it in Mitch's active decision packet.</x:v>
      </x:c>
      <x:c r="H6" s="16" t="str">
        <x:v>Do not accept the request, contact Dale, promise a roof type, promise an appointment, or imply the $200 fee is authorized.</x:v>
      </x:c>
      <x:c r="I6" s="16" t="str">
        <x:v>Live Directorii request 20422; Aug18–21 reminders deduped to one lead; Yasmine requested a call.</x:v>
      </x:c>
      <x:c r="J6" s="29" t="str">
        <x:v>NOT AUTHORIZED</x:v>
      </x:c>
    </x:row>
    <x:row r="7" ht="36" hidden="0" customHeight="1">
      <x:c r="A7" s="17" t="str">
        <x:v>A01b</x:v>
      </x:c>
      <x:c r="B7" s="17" t="str">
        <x:v>P1</x:v>
      </x:c>
      <x:c r="C7" s="16" t="str">
        <x:v>Daniel — Directorii alternate</x:v>
      </x:c>
      <x:c r="D7" s="16" t="str">
        <x:v>763-496-4997</x:v>
      </x:c>
      <x:c r="E7" s="16" t="str">
        <x:v>ALTERNATE ONLY</x:v>
      </x:c>
      <x:c r="F7" s="16" t="str">
        <x:v>Use only if Yasmine is unreachable and Mitch authorizes an alternate attempt.</x:v>
      </x:c>
      <x:c r="G7" s="16" t="str">
        <x:v>Hi Daniel, this is Abby calling for Mitch Ketron at Ketron Roofing about Directorii request 20422. We are not accepting the lead on this call. I am checking whether the request is still active and what the homeowner's current availability is. I will read back what I record and place it in Mitch's decision packet.</x:v>
      </x:c>
      <x:c r="H7" s="16" t="str">
        <x:v>Do not call both Directorii contacts by default; do not accept or promise anything.</x:v>
      </x:c>
      <x:c r="I7" s="16" t="str">
        <x:v>Known Directorii contact from Gmail; Yasmine is primary.</x:v>
      </x:c>
      <x:c r="J7" s="29" t="str">
        <x:v>NOT AUTHORIZED</x:v>
      </x:c>
    </x:row>
    <x:row r="8" ht="48" hidden="0" customHeight="1">
      <x:c r="A8" s="17" t="str">
        <x:v>A02</x:v>
      </x:c>
      <x:c r="B8" s="17" t="str">
        <x:v>P0</x:v>
      </x:c>
      <x:c r="C8" s="16" t="str">
        <x:v>Eric Smith — Golden Glow</x:v>
      </x:c>
      <x:c r="D8" s="16" t="str">
        <x:v>208-661-6043</x:v>
      </x:c>
      <x:c r="E8" s="16" t="str">
        <x:v>READY FOR REVIEW</x:v>
      </x:c>
      <x:c r="F8" s="16" t="str">
        <x:v>Determine whether the espresso-stand roof bid is still open, its deadline, and where plans/specs can be obtained.</x:v>
      </x:c>
      <x:c r="G8" s="16" t="str">
        <x:v>Hi Eric, this is Abby calling for Mitch Ketron at Ketron Roofing. I am following up on your calls about the new Golden Glow espresso stand at 1618 North 3rd. We should have acknowledged you sooner. Is the bid still open? If so, what is the current deadline, and where should Mitch obtain the plans and specifications? I will read back what I record before we hang up and place it directly in Mitch's active bid review.</x:v>
      </x:c>
      <x:c r="H8" s="16" t="str">
        <x:v>Do not promise that Ketron will bid, a turnaround date, price, or crew availability.</x:v>
      </x:c>
      <x:c r="I8" s="16" t="str">
        <x:v>Calls Aug6/7 and Aug14; Abby previously promised Mitch follow-up; no response found.</x:v>
      </x:c>
      <x:c r="J8" s="29" t="str">
        <x:v>NOT AUTHORIZED</x:v>
      </x:c>
    </x:row>
    <x:row r="9" ht="48" hidden="0" customHeight="1">
      <x:c r="A9" s="17" t="str">
        <x:v>A03</x:v>
      </x:c>
      <x:c r="B9" s="17" t="str">
        <x:v>P0</x:v>
      </x:c>
      <x:c r="C9" s="16" t="str">
        <x:v>Rick Day</x:v>
      </x:c>
      <x:c r="D9" s="16" t="str">
        <x:v>619-719-7400</x:v>
      </x:c>
      <x:c r="E9" s="16" t="str">
        <x:v>READY FOR REVIEW</x:v>
      </x:c>
      <x:c r="F9" s="16" t="str">
        <x:v>Confirm urgency, leak/tarp status, access, and best time regarding wind-damaged shingles/tune-up.</x:v>
      </x:c>
      <x:c r="G9" s="16" t="str">
        <x:v>Hi Rick, this is Abby calling for Mitch Ketron at Ketron Roofing about the wind-damaged shingles and tune-up at 611 South 12th in Coeur d'Alene. We should have responded sooner. Is the roof leaking or tarped now, how urgent is it, and what is the best access window? I cannot promise a service date or price today, but I can give Mitch verified urgency and access details. I will read them back before we hang up.</x:v>
      </x:c>
      <x:c r="H9" s="16" t="str">
        <x:v>No service date, price, insurance outcome, or repair commitment.</x:v>
      </x:c>
      <x:c r="I9" s="16" t="str">
        <x:v>Abby call record Aug19; returning/current client; Gmail thread 1a01b45dcdbb034f.</x:v>
      </x:c>
      <x:c r="J9" s="29" t="str">
        <x:v>NOT AUTHORIZED</x:v>
      </x:c>
    </x:row>
    <x:row r="10" ht="48" hidden="0" customHeight="1">
      <x:c r="A10" s="17" t="str">
        <x:v>A04</x:v>
      </x:c>
      <x:c r="B10" s="17" t="str">
        <x:v>P0</x:v>
      </x:c>
      <x:c r="C10" s="16" t="str">
        <x:v>Anna Ferris</x:v>
      </x:c>
      <x:c r="D10" s="16" t="str">
        <x:v>509-863-4443</x:v>
      </x:c>
      <x:c r="E10" s="16" t="str">
        <x:v>HOLD — INTERNAL RECOVERY</x:v>
      </x:c>
      <x:c r="F10" s="16" t="str">
        <x:v>Recover property, proposal lineage, likely current version, delivery state, and probable question before asking Anna to repeat Ketron's missing context.</x:v>
      </x:c>
      <x:c r="G10" s="16" t="str">
        <x:v>No call script yet. First produce the Anna property/version/question map from Gmail, Drive, anna-ferris-proposal, ferris-proposal, and the Aug21 call. If a genuinely irreducible ambiguity remains, prepare a narrow script for separate review.</x:v>
      </x:c>
      <x:c r="H10" s="16" t="str">
        <x:v>Do not quote a price, claim delivery, promise a response date, or burden Anna with facts Ketron can recover internally.</x:v>
      </x:c>
      <x:c r="I10" s="16" t="str">
        <x:v>Inbound Aug21; local proposal repos exist; current property/version/question/delivery remain unproved.</x:v>
      </x:c>
      <x:c r="J10" s="29" t="str">
        <x:v>NOT AUTHORIZED</x:v>
      </x:c>
    </x:row>
    <x:row r="11" ht="48" hidden="0" customHeight="1">
      <x:c r="A11" s="17" t="str">
        <x:v>A05</x:v>
      </x:c>
      <x:c r="B11" s="17" t="str">
        <x:v>P0</x:v>
      </x:c>
      <x:c r="C11" s="16" t="str">
        <x:v>Jackie McDaniels</x:v>
      </x:c>
      <x:c r="D11" s="16" t="str">
        <x:v>208-660-9583</x:v>
      </x:c>
      <x:c r="E11" s="16" t="str">
        <x:v>READY FOR REVIEW</x:v>
      </x:c>
      <x:c r="F11" s="16" t="str">
        <x:v>Collect address, photos, access, and urgency so Mitch can decide whether storm-debris cleaning is a service fit.</x:v>
      </x:c>
      <x:c r="G11" s="16" t="str">
        <x:v>Hi Jackie, this is Abby calling for Mitch Ketron at Ketron Roofing about storm debris on your flat metal roof. We should have returned your call sooner. Could I confirm the property address, whether you have photos, safe access details, and how urgent the cleanup is? I will read back what I record so Mitch can decide whether this is a fit. I am not scheduling a crew on this call.</x:v>
      </x:c>
      <x:c r="H11" s="16" t="str">
        <x:v>Do not repeat the earlier claim that Ketron can assist; no crew, price, repair, or cleanup promise.</x:v>
      </x:c>
      <x:c r="I11" s="16" t="str">
        <x:v>Inbound Aug20; caller requested debris cleaning, not repair.</x:v>
      </x:c>
      <x:c r="J11" s="29" t="str">
        <x:v>NOT AUTHORIZED</x:v>
      </x:c>
    </x:row>
    <x:row r="12" ht="48" hidden="0" customHeight="1">
      <x:c r="A12" s="17" t="str">
        <x:v>A06</x:v>
      </x:c>
      <x:c r="B12" s="17" t="str">
        <x:v>P0</x:v>
      </x:c>
      <x:c r="C12" s="16" t="str">
        <x:v>Gary Schmidt</x:v>
      </x:c>
      <x:c r="D12" s="16" t="str">
        <x:v>208-640-7653</x:v>
      </x:c>
      <x:c r="E12" s="16" t="str">
        <x:v>HOLD — FULL RECONCILIATION</x:v>
      </x:c>
      <x:c r="F12" s="16" t="str">
        <x:v>Do the customer, aerial, supplier, deterministic-price, copy, image, formatting, decision-architecture, and release reconciliation before any Abby call.</x:v>
      </x:c>
      <x:c r="G12" s="16" t="str">
        <x:v>No call script yet. A reassurance call is not the next right act while the source, scope, figures, and release artifact contradict one another.</x:v>
      </x:c>
      <x:c r="H12" s="16" t="str">
        <x:v>Do not state $22,300, $3,550, $1,314, any option, attachment, call time, or start date.</x:v>
      </x:c>
      <x:c r="I12" s="16" t="str">
        <x:v>No send receipt; draft has no attachment; committed v4 and dirty quote.json conflict; full customer-reader audit remains.</x:v>
      </x:c>
      <x:c r="J12" s="29" t="str">
        <x:v>NOT AUTHORIZED</x:v>
      </x:c>
    </x:row>
    <x:row r="13" ht="48" hidden="0" customHeight="1">
      <x:c r="A13" s="17" t="str">
        <x:v>A07</x:v>
      </x:c>
      <x:c r="B13" s="17" t="str">
        <x:v>P0</x:v>
      </x:c>
      <x:c r="C13" s="16" t="str">
        <x:v>Charles Revis</x:v>
      </x:c>
      <x:c r="D13" s="16" t="str">
        <x:v>208-691-3433</x:v>
      </x:c>
      <x:c r="E13" s="16" t="str">
        <x:v>HOLD — RECOVER UNSAVED PROPOSAL</x:v>
      </x:c>
      <x:c r="F13" s="16" t="str">
        <x:v>Recover the Windows browser-local draft and reconcile every proposal number before saying final, completed, delivered, or received.</x:v>
      </x:c>
      <x:c r="G13" s="16" t="str">
        <x:v>No call script yet. Windows Comet shows an unsaved A $32,816 browser draft, while clean repo commit 653ef48 has A $32,740; both show B $36,480. The wrong Aug17 roof-walk date, older three-option Drive version, and delivery gap remain.</x:v>
      </x:c>
      <x:c r="H13" s="16" t="str">
        <x:v>Do not say final/completed/delivered/received; do not state $32,740, $32,816, or $36,480; do not promise a walkthrough.</x:v>
      </x:c>
      <x:c r="I13" s="16" t="str">
        <x:v>Inspection Aug21; QuickMeasure 5529044; Windows screenshots 17:19/18:00 with NOT SAVED state; repo commit 653ef48; older Drive artifact; no customer receipt.</x:v>
      </x:c>
      <x:c r="J13" s="29" t="str">
        <x:v>NOT AUTHORIZED</x:v>
      </x:c>
    </x:row>
    <x:row r="14" ht="48" hidden="0" customHeight="1">
      <x:c r="A14" s="17" t="str">
        <x:v>A08</x:v>
      </x:c>
      <x:c r="B14" s="17" t="str">
        <x:v>P0</x:v>
      </x:c>
      <x:c r="C14" s="16" t="str">
        <x:v>ABC Supply branch #1224</x:v>
      </x:c>
      <x:c r="D14" s="16" t="str">
        <x:v>208-518-4060</x:v>
      </x:c>
      <x:c r="E14" s="16" t="str">
        <x:v>READY FOR REVIEW</x:v>
      </x:c>
      <x:c r="F14" s="16" t="str">
        <x:v>Obtain a representative-backed fulfillment status for order 2013132224 / PO Miramac and reconcile Requested Aug26 with the internal Aug24 phase.</x:v>
      </x:c>
      <x:c r="G14" s="16" t="str">
        <x:v>Hello, this is Abby calling for Ketron Roofing about order 2013132224, purchase order Miramac, totaling an estimated $6,710.11. The portal still shows Requested for August 26, while our internal install phase begins August 24. I am not changing the order. Is August 26 a firm delivery date, is an earlier delivery possible, and is any action required from Ketron? Please give me the representative's name and exact status so I can read it back.</x:v>
      </x:c>
      <x:c r="H14" s="16" t="str">
        <x:v>Do not change, cancel, expedite for a fee, accept substitutions, or promise a customer job date.</x:v>
      </x:c>
      <x:c r="I14" s="16" t="str">
        <x:v>Fresh live ABC read Aug21: Requested 08/26/2026, $6,710.11 estimated total, order 2013132224, branch #1224; no confirmation.</x:v>
      </x:c>
      <x:c r="J14" s="29" t="str">
        <x:v>NOT AUTHORIZED</x:v>
      </x:c>
    </x:row>
    <x:row r="15" ht="36" hidden="0" customHeight="1">
      <x:c r="A15" s="17" t="str">
        <x:v>H01</x:v>
      </x:c>
      <x:c r="B15" s="17" t="str">
        <x:v>P1</x:v>
      </x:c>
      <x:c r="C15" s="16" t="str">
        <x:v>Dale Jakabosky — homeowner</x:v>
      </x:c>
      <x:c r="D15" s="16" t="str">
        <x:v>Hidden until acceptance</x:v>
      </x:c>
      <x:c r="E15" s="16" t="str">
        <x:v>HOLD — $200 GATE</x:v>
      </x:c>
      <x:c r="F15" s="16" t="str">
        <x:v>No Abby call path exists until Directorii request 20422 is separately accepted and the contact is exposed.</x:v>
      </x:c>
      <x:c r="G15" s="16" t="str">
        <x:v>No call script. Mitch must first decide whether to authorize the $200 Directorii acceptance.</x:v>
      </x:c>
      <x:c r="H15" s="16" t="str">
        <x:v>The Yasmine call is not acceptance authority.</x:v>
      </x:c>
      <x:c r="I15" s="16" t="str">
        <x:v>Live Directorii portal; metal panel or metal shingle request; Hayden 83835.</x:v>
      </x:c>
      <x:c r="J15" s="29" t="str">
        <x:v>NOT AUTHORIZED</x:v>
      </x:c>
    </x:row>
    <x:row r="16" ht="36" hidden="0" customHeight="1">
      <x:c r="A16" s="17" t="str">
        <x:v>H02</x:v>
      </x:c>
      <x:c r="B16" s="17" t="str">
        <x:v>P1</x:v>
      </x:c>
      <x:c r="C16" s="16" t="str">
        <x:v>Lise — seam repair</x:v>
      </x:c>
      <x:c r="D16" s="16" t="str">
        <x:v>Verify</x:v>
      </x:c>
      <x:c r="E16" s="16" t="str">
        <x:v>HOLD — REVALIDATE</x:v>
      </x:c>
      <x:c r="F16" s="16" t="str">
        <x:v>Revalidate overdue no-cost promise, material availability, scope, and tentative Sep21–24 window before any reassurance.</x:v>
      </x:c>
      <x:c r="G16" s="16" t="str">
        <x:v>No call script until Mitch confirms the actual scope, material, schedule, and whether no-cost is still keepable.</x:v>
      </x:c>
      <x:c r="H16" s="16" t="str">
        <x:v>Do not repeat no-cost or Sep21–24 as firm.</x:v>
      </x:c>
      <x:c r="I16" s="16" t="str">
        <x:v>Unsent draft admits overdue repair; calendar is tentative and requires staged materials/dry weather.</x:v>
      </x:c>
      <x:c r="J16" s="29" t="str">
        <x:v>NOT AUTHORIZED</x:v>
      </x:c>
    </x:row>
    <x:row r="17" ht="24" hidden="0" customHeight="1">
      <x:c r="A17" s="17" t="str">
        <x:v>H03</x:v>
      </x:c>
      <x:c r="B17" s="17" t="str">
        <x:v>P1</x:v>
      </x:c>
      <x:c r="C17" s="16" t="str">
        <x:v>Kevin Collins / Ed Miller</x:v>
      </x:c>
      <x:c r="D17" s="16" t="str">
        <x:v>Verify</x:v>
      </x:c>
      <x:c r="E17" s="16" t="str">
        <x:v>HOLD — SUPPLIER FIRST</x:v>
      </x:c>
      <x:c r="F17" s="16" t="str">
        <x:v>Wait for the ABC status readback, then reconcile the customer/install communication.</x:v>
      </x:c>
      <x:c r="G17" s="16" t="str">
        <x:v>No customer call script until the supplier date and latest customer contact are verified.</x:v>
      </x:c>
      <x:c r="H17" s="16" t="str">
        <x:v>Do not promise an Aug24 start or Aug26 delivery.</x:v>
      </x:c>
      <x:c r="I17" s="16" t="str">
        <x:v>Calendar phase Aug24–Sep5; ABC order only REQUESTED Aug26; no inbound confirmation.</x:v>
      </x:c>
      <x:c r="J17" s="29" t="str">
        <x:v>NOT AUTHORIZED</x:v>
      </x:c>
    </x:row>
    <x:row r="18" ht="36" hidden="0" customHeight="1">
      <x:c r="A18" s="17" t="str">
        <x:v>H04</x:v>
      </x:c>
      <x:c r="B18" s="17" t="str">
        <x:v>P2</x:v>
      </x:c>
      <x:c r="C18" s="16" t="str">
        <x:v>Sandi Turner</x:v>
      </x:c>
      <x:c r="D18" s="16" t="str">
        <x:v>Known email; phone not verified</x:v>
      </x:c>
      <x:c r="E18" s="16" t="str">
        <x:v>HOLD — CHANNEL DECISION</x:v>
      </x:c>
      <x:c r="F18" s="16" t="str">
        <x:v>Paid-receipt email draft has a real PDF; decide whether to send the receipt by email instead of inventing a call.</x:v>
      </x:c>
      <x:c r="G18" s="16" t="str">
        <x:v>No Abby call recommended from current evidence.</x:v>
      </x:c>
      <x:c r="H18" s="16" t="str">
        <x:v>Do not send without exact authorization.</x:v>
      </x:c>
      <x:c r="I18" s="16" t="str">
        <x:v>Gmail draft and validated receipt PDF.</x:v>
      </x:c>
      <x:c r="J18" s="29" t="str">
        <x:v>NOT AUTHORIZED</x:v>
      </x:c>
    </x:row>
    <x:row r="19" ht="24" hidden="0" customHeight="1">
      <x:c r="A19" s="17" t="str">
        <x:v>H05</x:v>
      </x:c>
      <x:c r="B19" s="17" t="str">
        <x:v>P2</x:v>
      </x:c>
      <x:c r="C19" s="16" t="str">
        <x:v>Branden Warren / Trucordia</x:v>
      </x:c>
      <x:c r="D19" s="16" t="str">
        <x:v>Verify</x:v>
      </x:c>
      <x:c r="E19" s="16" t="str">
        <x:v>HOLD — STALE FACTS</x:v>
      </x:c>
      <x:c r="F19" s="16" t="str">
        <x:v>Coverage/DMV status must be refreshed before any insurance assurance.</x:v>
      </x:c>
      <x:c r="G19" s="16" t="str">
        <x:v>No Abby call script until current DMV and coverage truth is established.</x:v>
      </x:c>
      <x:c r="H19" s="16" t="str">
        <x:v>No claim that a vehicle is insured or compliant.</x:v>
      </x:c>
      <x:c r="I19" s="16" t="str">
        <x:v>Older unsent draft; live status unknown.</x:v>
      </x:c>
      <x:c r="J19" s="29" t="str">
        <x:v>NOT AUTHORIZED</x:v>
      </x:c>
    </x:row>
    <x:row r="20" ht="48" hidden="0" customHeight="1">
      <x:c r="A20" s="17" t="str">
        <x:v>H06</x:v>
      </x:c>
      <x:c r="B20" s="17" t="str">
        <x:v>P1</x:v>
      </x:c>
      <x:c r="C20" s="16" t="str">
        <x:v>Michael Jones</x:v>
      </x:c>
      <x:c r="D20" s="16" t="str">
        <x:v>Recover from current records</x:v>
      </x:c>
      <x:c r="E20" s="16" t="str">
        <x:v>HOLD — EXPIRED PRICING</x:v>
      </x:c>
      <x:c r="F20" s="16" t="str">
        <x:v>Recover the latest interaction, actual delivery state, current warmth/need, scope, and freshly accepted pricing before any call.</x:v>
      </x:c>
      <x:c r="G20" s="16" t="str">
        <x:v>No call script. KetronQuote contains an Aug20-expired five-option artifact and only an internal status of sent; neither proves Michael received it or still wants the same work.</x:v>
      </x:c>
      <x:c r="H20" s="16" t="str">
        <x:v>Do not state $29,700, $31,325, $56,816, $93,375, or $115,170; do not say sent/delivered/received/current; do not call until interaction and O36 pricing acceptance are complete.</x:v>
      </x:c>
      <x:c r="I20" s="16" t="str">
        <x:v>KetronQuote Michael Jones record; expired Aug20 artifact; status sent without an external receipt; latest interaction and current warmth unknown.</x:v>
      </x:c>
      <x:c r="J20" s="29" t="str">
        <x:v>NOT AUTHORIZED</x:v>
      </x:c>
    </x:row>
  </x:sheetData>
  <x:mergeCells>
    <x:mergeCell ref="A1:J1"/>
    <x:mergeCell ref="A2:J2"/>
  </x:mergeCells>
  <x:conditionalFormatting sqref="E6:E20">
    <x:cfRule type="containsText" dxfId="5" priority="1" operator="containsText" text="READY"/>
    <x:cfRule type="containsText" dxfId="6" priority="2" operator="containsText" text="HOLD"/>
    <x:cfRule type="containsText" dxfId="7" priority="3" operator="containsText" text="CLOSED"/>
  </x:conditionalFormatting>
  <x:pageMargins left="0.7" right="0.7" top="0.75" bottom="0.75" header="0.3" footer="0.3"/>
  <x:tableParts count="1">
    <x:tablePart xmlns:r="http://schemas.openxmlformats.org/officeDocument/2006/relationships" r:id="Re1cc8930a8a1460c"/>
  </x:tableParts>
</x:worksheet>
</file>

<file path=xl/worksheets/sheet5.xml><?xml version="1.0" encoding="utf-8"?>
<x:worksheet xmlns:x="http://schemas.openxmlformats.org/spreadsheetml/2006/main">
  <x:sheetViews>
    <x:sheetView showGridLines="0" workbookViewId="0"/>
  </x:sheetViews>
  <x:sheetFormatPr defaultRowHeight="15"/>
  <x:cols>
    <x:col min="1" max="1" width="9" hidden="0" customWidth="1"/>
    <x:col min="2" max="2" width="7" hidden="0" customWidth="1"/>
    <x:col min="3" max="3" width="30" hidden="0" customWidth="1"/>
    <x:col min="4" max="4" width="42" hidden="0" customWidth="1"/>
    <x:col min="5" max="5" width="50" hidden="0" customWidth="1"/>
    <x:col min="6" max="6" width="46" hidden="0" customWidth="1"/>
    <x:col min="7" max="7" width="16" hidden="0" customWidth="1"/>
    <x:col min="8" max="8" width="16" hidden="0" customWidth="1"/>
    <x:col min="9" max="9" width="46" hidden="0" customWidth="1"/>
    <x:col min="10" max="10" width="14" hidden="0" customWidth="1"/>
  </x:cols>
  <x:sheetData>
    <x:row r="1" ht="34" customHeight="1">
      <x:c r="A1" s="3" t="str">
        <x:v>Customer, Lead, Proposal, and Supplier Register</x:v>
      </x:c>
      <x:c r="B1" s="3"/>
      <x:c r="C1" s="3"/>
      <x:c r="D1" s="3"/>
      <x:c r="E1" s="3"/>
      <x:c r="F1" s="3"/>
      <x:c r="G1" s="3"/>
      <x:c r="H1" s="3"/>
      <x:c r="I1" s="3"/>
      <x:c r="J1" s="3"/>
    </x:row>
    <x:row r="2" ht="32" customHeight="1">
      <x:c r="A2" s="7" t="str">
        <x:v>One row per deduplicated real-world obligation. 'Current truth' separates observed outcomes from drafts, intentions, and stale artifacts.</x:v>
      </x:c>
      <x:c r="B2" s="7"/>
      <x:c r="C2" s="7"/>
      <x:c r="D2" s="7"/>
      <x:c r="E2" s="7"/>
      <x:c r="F2" s="7"/>
      <x:c r="G2" s="7"/>
      <x:c r="H2" s="7"/>
      <x:c r="I2" s="7"/>
      <x:c r="J2" s="7"/>
    </x:row>
    <x:row r="4" ht="15" hidden="0" customHeight="1">
      <x:c r="A4" s="12" t="str">
        <x:v>ID</x:v>
      </x:c>
      <x:c r="B4" s="12" t="str">
        <x:v>Pri</x:v>
      </x:c>
      <x:c r="C4" s="12" t="str">
        <x:v>Person / job</x:v>
      </x:c>
      <x:c r="D4" s="12" t="str">
        <x:v>Commitment or obligation</x:v>
      </x:c>
      <x:c r="E4" s="12" t="str">
        <x:v>Current truth</x:v>
      </x:c>
      <x:c r="F4" s="12" t="str">
        <x:v>Next action</x:v>
      </x:c>
      <x:c r="G4" s="12" t="str">
        <x:v>Owner</x:v>
      </x:c>
      <x:c r="H4" s="12" t="str">
        <x:v>Due</x:v>
      </x:c>
      <x:c r="I4" s="12" t="str">
        <x:v>Evidence</x:v>
      </x:c>
      <x:c r="J4" s="12" t="str">
        <x:v>State</x:v>
      </x:c>
    </x:row>
    <x:row r="5"/>
    <x:row r="6" ht="24" hidden="0" customHeight="1">
      <x:c r="A6" s="17" t="str">
        <x:v>O01</x:v>
      </x:c>
      <x:c r="B6" s="17" t="str">
        <x:v>P0</x:v>
      </x:c>
      <x:c r="C6" s="16" t="str">
        <x:v>Directorii request 20422 / Yasmine / Dale</x:v>
      </x:c>
      <x:c r="D6" s="16" t="str">
        <x:v>Confirm current status, then decide whether the metal-roof lead warrants the $200 acceptance.</x:v>
      </x:c>
      <x:c r="E6" s="16" t="str">
        <x:v>KNOW: one deduped New appointment; homeowner contact hidden until acceptance.</x:v>
      </x:c>
      <x:c r="F6" s="16" t="str">
        <x:v>Review A01 status-only call; make the fee/fit decision separately.</x:v>
      </x:c>
      <x:c r="G6" s="16" t="str">
        <x:v>Mitch + Abby</x:v>
      </x:c>
      <x:c r="H6" s="16" t="str">
        <x:v>Now</x:v>
      </x:c>
      <x:c r="I6" s="16" t="str">
        <x:v>Live Directorii portal and Gmail Aug18–21.</x:v>
      </x:c>
      <x:c r="J6" s="16" t="str">
        <x:v>OPEN</x:v>
      </x:c>
    </x:row>
    <x:row r="7" ht="24" hidden="0" customHeight="1">
      <x:c r="A7" s="17" t="str">
        <x:v>O02</x:v>
      </x:c>
      <x:c r="B7" s="17" t="str">
        <x:v>P0</x:v>
      </x:c>
      <x:c r="C7" s="16" t="str">
        <x:v>Eric Smith — Golden Glow espresso stand</x:v>
      </x:c>
      <x:c r="D7" s="16" t="str">
        <x:v>Learn whether the bid remains open and obtain deadline/plans before promising participation.</x:v>
      </x:c>
      <x:c r="E7" s="16" t="str">
        <x:v>KNOW: calls Aug6/7 and Aug14; no response receipt found.</x:v>
      </x:c>
      <x:c r="F7" s="16" t="str">
        <x:v>Review A02 fact-gathering call; agent organizes plans; Mitch decides bid/no-bid.</x:v>
      </x:c>
      <x:c r="G7" s="16" t="str">
        <x:v>Abby + agent + Mitch</x:v>
      </x:c>
      <x:c r="H7" s="16" t="str">
        <x:v>Now</x:v>
      </x:c>
      <x:c r="I7" s="16" t="str">
        <x:v>Gmail/Abby records.</x:v>
      </x:c>
      <x:c r="J7" s="16" t="str">
        <x:v>OPEN</x:v>
      </x:c>
    </x:row>
    <x:row r="8" ht="24" hidden="0" customHeight="1">
      <x:c r="A8" s="17" t="str">
        <x:v>O03</x:v>
      </x:c>
      <x:c r="B8" s="17" t="str">
        <x:v>P0</x:v>
      </x:c>
      <x:c r="C8" s="16" t="str">
        <x:v>Rick Day — 611 S 12th</x:v>
      </x:c>
      <x:c r="D8" s="16" t="str">
        <x:v>Honor a returning client's wind-damage/tune-up request with accurate urgency triage.</x:v>
      </x:c>
      <x:c r="E8" s="16" t="str">
        <x:v>KNOW: Abby promised Mitch follow-up Aug19; no completed follow-up found.</x:v>
      </x:c>
      <x:c r="F8" s="16" t="str">
        <x:v>Review A03 urgency/access call; recover service history; choose service disposition.</x:v>
      </x:c>
      <x:c r="G8" s="16" t="str">
        <x:v>Abby + agent + Mitch</x:v>
      </x:c>
      <x:c r="H8" s="16" t="str">
        <x:v>Now</x:v>
      </x:c>
      <x:c r="I8" s="16" t="str">
        <x:v>Gmail thread 1a01b45dcdbb034f.</x:v>
      </x:c>
      <x:c r="J8" s="16" t="str">
        <x:v>OPEN</x:v>
      </x:c>
    </x:row>
    <x:row r="9" ht="24" hidden="0" customHeight="1">
      <x:c r="A9" s="17" t="str">
        <x:v>O04</x:v>
      </x:c>
      <x:c r="B9" s="17" t="str">
        <x:v>P0</x:v>
      </x:c>
      <x:c r="C9" s="16" t="str">
        <x:v>Anna Ferris</x:v>
      </x:c>
      <x:c r="D9" s="16" t="str">
        <x:v>Answer her actual quote question without making her reconstruct Ketron's missing context.</x:v>
      </x:c>
      <x:c r="E9" s="16" t="str">
        <x:v>KNOW: called Aug21. UNKNOWN: property, canonical proposal/version, delivery, exact question.</x:v>
      </x:c>
      <x:c r="F9" s="16" t="str">
        <x:v>Map Gmail/Drive/repos/call internally before any narrow follow-up.</x:v>
      </x:c>
      <x:c r="G9" s="16" t="str">
        <x:v>Agent + Mitch</x:v>
      </x:c>
      <x:c r="H9" s="16" t="str">
        <x:v>Now</x:v>
      </x:c>
      <x:c r="I9" s="16" t="str">
        <x:v>Gmail and local proposal repos.</x:v>
      </x:c>
      <x:c r="J9" s="16" t="str">
        <x:v>HOLD</x:v>
      </x:c>
    </x:row>
    <x:row r="10" ht="24" hidden="0" customHeight="1">
      <x:c r="A10" s="17" t="str">
        <x:v>O05</x:v>
      </x:c>
      <x:c r="B10" s="17" t="str">
        <x:v>P0</x:v>
      </x:c>
      <x:c r="C10" s="16" t="str">
        <x:v>Jackie McDaniels</x:v>
      </x:c>
      <x:c r="D10" s="16" t="str">
        <x:v>Determine whether safe storm-debris removal is a real service fit.</x:v>
      </x:c>
      <x:c r="E10" s="16" t="str">
        <x:v>KNOW: flat metal roof, storm debris, no repair request. UNKNOWN: address/photos/access/urgency/fit.</x:v>
      </x:c>
      <x:c r="F10" s="16" t="str">
        <x:v>Review A05 fact-gathering call; decide fit from evidence.</x:v>
      </x:c>
      <x:c r="G10" s="16" t="str">
        <x:v>Abby + agent + Mitch</x:v>
      </x:c>
      <x:c r="H10" s="16" t="str">
        <x:v>Now</x:v>
      </x:c>
      <x:c r="I10" s="16" t="str">
        <x:v>Inbound Aug20.</x:v>
      </x:c>
      <x:c r="J10" s="16" t="str">
        <x:v>OPEN</x:v>
      </x:c>
    </x:row>
    <x:row r="11" ht="24" hidden="0" customHeight="1">
      <x:c r="A11" s="17" t="str">
        <x:v>O06</x:v>
      </x:c>
      <x:c r="B11" s="17" t="str">
        <x:v>P0</x:v>
      </x:c>
      <x:c r="C11" s="16" t="str">
        <x:v>Gary Schmidt — 205 E Foster</x:v>
      </x:c>
      <x:c r="D11" s="16" t="str">
        <x:v>Create one customer-centered, numerically defensible proposal and real walkthrough.</x:v>
      </x:c>
      <x:c r="E11" s="16" t="str">
        <x:v>KNOW: no send receipt; latest draft lacks promised attachment; committed v4 and dirty source conflict.</x:v>
      </x:c>
      <x:c r="F11" s="16" t="str">
        <x:v>Full scope/aerial/supplier/cost/word/image/layout/decision reconciliation; Mitch review before outreach.</x:v>
      </x:c>
      <x:c r="G11" s="16" t="str">
        <x:v>Agent + Mitch</x:v>
      </x:c>
      <x:c r="H11" s="16" t="str">
        <x:v>Now</x:v>
      </x:c>
      <x:c r="I11" s="16" t="str">
        <x:v>ketron-quote, draft 1a021bb2dfffb5eb; all figures remain candidates.</x:v>
      </x:c>
      <x:c r="J11" s="16" t="str">
        <x:v>HOLD</x:v>
      </x:c>
    </x:row>
    <x:row r="12" ht="48" hidden="0" customHeight="1">
      <x:c r="A12" s="17" t="str">
        <x:v>O07</x:v>
      </x:c>
      <x:c r="B12" s="17" t="str">
        <x:v>P0</x:v>
      </x:c>
      <x:c r="C12" s="16" t="str">
        <x:v>Charles Revis — 3951 N Magnuson</x:v>
      </x:c>
      <x:c r="D12" s="16" t="str">
        <x:v>Turn the actual Aug21 inspection into one accurate post-inspection proposal and walkthrough.</x:v>
      </x:c>
      <x:c r="E12" s="16" t="str">
        <x:v>KNOW: inspection occurred; repo commit 653ef48 has A $32,740 / B $36,480; Windows Comet shows an unsaved A $32,816 / B $36,480 draft and explicitly says it was kept only in that browser; wrong date, older version, exact row delta, and delivery remain unresolved.</x:v>
      </x:c>
      <x:c r="F12" s="16" t="str">
        <x:v>Preserve/recover the Windows browser-local draft, derive the $76 change and all option inputs, adjudicate the canonical proposal, then obtain separate release authority.</x:v>
      </x:c>
      <x:c r="G12" s="16" t="str">
        <x:v>Agent + Mitch</x:v>
      </x:c>
      <x:c r="H12" s="16" t="str">
        <x:v>Now</x:v>
      </x:c>
      <x:c r="I12" s="16" t="str">
        <x:v>Messages, geo-matched photos, QuickMeasure 5529044, Windows screenshots 17:19/18:00, repo commit 653ef48, and Drive artifacts.</x:v>
      </x:c>
      <x:c r="J12" s="16" t="str">
        <x:v>HOLD</x:v>
      </x:c>
    </x:row>
    <x:row r="13" ht="24" hidden="0" customHeight="1">
      <x:c r="A13" s="17" t="str">
        <x:v>O09</x:v>
      </x:c>
      <x:c r="B13" s="17" t="str">
        <x:v>P0</x:v>
      </x:c>
      <x:c r="C13" s="16" t="str">
        <x:v>Collins / Miramac / ABC / Ed</x:v>
      </x:c>
      <x:c r="D13" s="16" t="str">
        <x:v>Align supplier reality, crew schedule, and truthful customer communication as one dependency chain.</x:v>
      </x:c>
      <x:c r="E13" s="16" t="str">
        <x:v>KNOW: order 2013132224 is Requested for Aug26 at estimated $6,710.11; not confirmed; phase begins Aug24.</x:v>
      </x:c>
      <x:c r="F13" s="16" t="str">
        <x:v>Review A08 supplier-status call; reconcile schedule; then prepare Collins update.</x:v>
      </x:c>
      <x:c r="G13" s="16" t="str">
        <x:v>Abby + agent + Mitch</x:v>
      </x:c>
      <x:c r="H13" s="16" t="str">
        <x:v>Before Aug24</x:v>
      </x:c>
      <x:c r="I13" s="16" t="str">
        <x:v>Live ABC portal, Calendar, unsent Ed/Collins follow-up.</x:v>
      </x:c>
      <x:c r="J13" s="16" t="str">
        <x:v>OPEN</x:v>
      </x:c>
    </x:row>
    <x:row r="14" ht="24" hidden="0" customHeight="1">
      <x:c r="A14" s="17" t="str">
        <x:v>O10</x:v>
      </x:c>
      <x:c r="B14" s="17" t="str">
        <x:v>P1</x:v>
      </x:c>
      <x:c r="C14" s="16" t="str">
        <x:v>Lise — 302 N 5th</x:v>
      </x:c>
      <x:c r="D14" s="16" t="str">
        <x:v>Complete the overdue seam repair under only the scope/no-cost/schedule that is still genuinely keepable.</x:v>
      </x:c>
      <x:c r="E14" s="16" t="str">
        <x:v>UNKNOWN: live scope, material, no-cost validity, and firm date; Sep21–24 is tentative.</x:v>
      </x:c>
      <x:c r="F14" s="16" t="str">
        <x:v>Build executable work order from records; isolate Mitch's choices; only then draft outreach.</x:v>
      </x:c>
      <x:c r="G14" s="16" t="str">
        <x:v>Agent + Mitch</x:v>
      </x:c>
      <x:c r="H14" s="16" t="str">
        <x:v>Before Sep21</x:v>
      </x:c>
      <x:c r="I14" s="16" t="str">
        <x:v>Gmail draft and Calendar.</x:v>
      </x:c>
      <x:c r="J14" s="16" t="str">
        <x:v>HOLD</x:v>
      </x:c>
    </x:row>
    <x:row r="15" ht="24" hidden="0" customHeight="1">
      <x:c r="A15" s="17" t="str">
        <x:v>O11</x:v>
      </x:c>
      <x:c r="B15" s="17" t="str">
        <x:v>P1</x:v>
      </x:c>
      <x:c r="C15" s="16" t="str">
        <x:v>Velux / Ebix / Simply Business</x:v>
      </x:c>
      <x:c r="D15" s="16" t="str">
        <x:v>Provide accepted evidence of currently active insurance—not another attachment promise.</x:v>
      </x:c>
      <x:c r="E15" s="16" t="str">
        <x:v>KNOW: notices say evidence not received; Drive COI looks current. UNKNOWN: policy/installment live state and recipient acceptance.</x:v>
      </x:c>
      <x:c r="F15" s="16" t="str">
        <x:v>Verify live policy and requirements; attach exact validated COI to a review draft.</x:v>
      </x:c>
      <x:c r="G15" s="16" t="str">
        <x:v>Agent + Mitch</x:v>
      </x:c>
      <x:c r="H15" s="16" t="str">
        <x:v>Now</x:v>
      </x:c>
      <x:c r="I15" s="16" t="str">
        <x:v>Policy ABUS4019257XB4; Drive COI; draft 19ff736e5c8d2c8b has no attachment.</x:v>
      </x:c>
      <x:c r="J15" s="16" t="str">
        <x:v>HOLD</x:v>
      </x:c>
    </x:row>
    <x:row r="16" ht="15" hidden="0" customHeight="1">
      <x:c r="A16" s="17" t="str">
        <x:v>O25</x:v>
      </x:c>
      <x:c r="B16" s="17" t="str">
        <x:v>P2</x:v>
      </x:c>
      <x:c r="C16" s="16" t="str">
        <x:v>Sandi Turner</x:v>
      </x:c>
      <x:c r="D16" s="16" t="str">
        <x:v>Provide the validated paid receipt if it is still needed.</x:v>
      </x:c>
      <x:c r="E16" s="16" t="str">
        <x:v>KNOW: unsent draft contains a real PDF receipt.</x:v>
      </x:c>
      <x:c r="F16" s="16" t="str">
        <x:v>Review and separately authorize email send.</x:v>
      </x:c>
      <x:c r="G16" s="16" t="str">
        <x:v>Mitch</x:v>
      </x:c>
      <x:c r="H16" s="16" t="str">
        <x:v>Review</x:v>
      </x:c>
      <x:c r="I16" s="16" t="str">
        <x:v>Gmail draft and PDF.</x:v>
      </x:c>
      <x:c r="J16" s="16" t="str">
        <x:v>OPEN</x:v>
      </x:c>
    </x:row>
    <x:row r="17" ht="15" hidden="0" customHeight="1">
      <x:c r="A17" s="17" t="str">
        <x:v>O26</x:v>
      </x:c>
      <x:c r="B17" s="17" t="str">
        <x:v>P2</x:v>
      </x:c>
      <x:c r="C17" s="16" t="str">
        <x:v>Branden Warren / Trucordia</x:v>
      </x:c>
      <x:c r="D17" s="16" t="str">
        <x:v>Resolve vehicle insurance/DMV status from current evidence.</x:v>
      </x:c>
      <x:c r="E17" s="16" t="str">
        <x:v>UNKNOWN: live coverage and DMV state; existing draft is stale.</x:v>
      </x:c>
      <x:c r="F17" s="16" t="str">
        <x:v>Refresh first-party status before communication.</x:v>
      </x:c>
      <x:c r="G17" s="16" t="str">
        <x:v>Agent + Mitch</x:v>
      </x:c>
      <x:c r="H17" s="16" t="str">
        <x:v>Review</x:v>
      </x:c>
      <x:c r="I17" s="16" t="str">
        <x:v>Older draft only.</x:v>
      </x:c>
      <x:c r="J17" s="16" t="str">
        <x:v>HOLD</x:v>
      </x:c>
    </x:row>
    <x:row r="18" ht="24" hidden="0" customHeight="1">
      <x:c r="A18" s="17" t="str">
        <x:v>O29</x:v>
      </x:c>
      <x:c r="B18" s="17" t="str">
        <x:v>P2</x:v>
      </x:c>
      <x:c r="C18" s="16" t="str">
        <x:v>James/Jenny West; Sean; Ryan Hughes</x:v>
      </x:c>
      <x:c r="D18" s="16" t="str">
        <x:v>Decide which lower-confidence older sales threads remain commercially real.</x:v>
      </x:c>
      <x:c r="E18" s="16" t="str">
        <x:v>UNKNOWN: no recent inbound proving any party is waiting.</x:v>
      </x:c>
      <x:c r="F18" s="16" t="str">
        <x:v>Agent builds one evidence card; Mitch pursues or closes each intentionally.</x:v>
      </x:c>
      <x:c r="G18" s="16" t="str">
        <x:v>Agent + Mitch</x:v>
      </x:c>
      <x:c r="H18" s="16" t="str">
        <x:v>Review</x:v>
      </x:c>
      <x:c r="I18" s="16" t="str">
        <x:v>Lower-confidence Gmail trails.</x:v>
      </x:c>
      <x:c r="J18" s="16" t="str">
        <x:v>OPEN</x:v>
      </x:c>
    </x:row>
    <x:row r="19" ht="48" hidden="0" customHeight="1">
      <x:c r="A19" s="17" t="str">
        <x:v>O38</x:v>
      </x:c>
      <x:c r="B19" s="17" t="str">
        <x:v>P1</x:v>
      </x:c>
      <x:c r="C19" s="16" t="str">
        <x:v>Michael Jones</x:v>
      </x:c>
      <x:c r="D19" s="16" t="str">
        <x:v>Determine whether the opportunity remains live and, only then, provide a current numerically accepted proposal.</x:v>
      </x:c>
      <x:c r="E19" s="16" t="str">
        <x:v>KNOW: KetronQuote has an Aug20-expired five-option artifact at $29,700 / $31,325 / $56,816 / $93,375 / $115,170 and internal status sent. UNKNOWN: external delivery receipt, latest interaction, current warmth/need, scope, and current pricing.</x:v>
      </x:c>
      <x:c r="F19" s="16" t="str">
        <x:v>Recover Gmail/CRM/call and transmission history; establish current reciprocal state; rerun all options through O36; obtain separate contact/release authority.</x:v>
      </x:c>
      <x:c r="G19" s="16" t="str">
        <x:v>Agent + Mitch</x:v>
      </x:c>
      <x:c r="H19" s="16" t="str">
        <x:v>Review</x:v>
      </x:c>
      <x:c r="I19" s="16" t="str">
        <x:v>KetronQuote record and AI-surface audit; current interaction and pricing readbacks pending.</x:v>
      </x:c>
      <x:c r="J19" s="16" t="str">
        <x:v>HOLD</x:v>
      </x:c>
    </x:row>
    <x:row r="20" ht="24" hidden="0" customHeight="1">
      <x:c r="A20" s="17" t="str">
        <x:v>O08</x:v>
      </x:c>
      <x:c r="B20" s="17" t="str">
        <x:v>P2</x:v>
      </x:c>
      <x:c r="C20" s="16" t="str">
        <x:v>Woodstone / Mike Botai / Charlie Epkey</x:v>
      </x:c>
      <x:c r="D20" s="16" t="str">
        <x:v>Preserve the referral chain while waiting normally on the two proven sends.</x:v>
      </x:c>
      <x:c r="E20" s="16" t="str">
        <x:v>KNOW: proposal with actual PDF sent to Mike; measurements sent to Charlie Aug19.</x:v>
      </x:c>
      <x:c r="F20" s="16" t="str">
        <x:v>Monitor reply or set a deliberate follow-up date; no Abby call now.</x:v>
      </x:c>
      <x:c r="G20" s="16" t="str">
        <x:v>Recipient + Mitch</x:v>
      </x:c>
      <x:c r="H20" s="16" t="str">
        <x:v>Waiting</x:v>
      </x:c>
      <x:c r="I20" s="16" t="str">
        <x:v>Threads 1a01c79667dbfc63 and 1a01ca31a1f29c4d.</x:v>
      </x:c>
      <x:c r="J20" s="16" t="str">
        <x:v>WAITING</x:v>
      </x:c>
    </x:row>
  </x:sheetData>
  <x:mergeCells>
    <x:mergeCell ref="A1:J1"/>
    <x:mergeCell ref="A2:J2"/>
  </x:mergeCells>
  <x:conditionalFormatting sqref="J6:J20">
    <x:cfRule type="containsText" dxfId="8" priority="1" operator="containsText" text="READY"/>
    <x:cfRule type="containsText" dxfId="9" priority="2" operator="containsText" text="HOLD"/>
    <x:cfRule type="containsText" dxfId="10" priority="3" operator="containsText" text="CLOSED"/>
    <x:cfRule type="containsText" dxfId="11" priority="4" operator="containsText" text="WAITING"/>
  </x:conditionalFormatting>
  <x:pageMargins left="0.7" right="0.7" top="0.75" bottom="0.75" header="0.3" footer="0.3"/>
  <x:tableParts count="1">
    <x:tablePart xmlns:r="http://schemas.openxmlformats.org/officeDocument/2006/relationships" r:id="R8a14be02c89c42d2"/>
  </x:tableParts>
</x:worksheet>
</file>

<file path=xl/worksheets/sheet6.xml><?xml version="1.0" encoding="utf-8"?>
<x:worksheet xmlns:x="http://schemas.openxmlformats.org/spreadsheetml/2006/main">
  <x:sheetViews>
    <x:sheetView showGridLines="0" workbookViewId="0"/>
  </x:sheetViews>
  <x:sheetFormatPr defaultRowHeight="15"/>
  <x:cols>
    <x:col min="1" max="1" width="9" hidden="0" customWidth="1"/>
    <x:col min="2" max="2" width="7" hidden="0" customWidth="1"/>
    <x:col min="3" max="3" width="22" hidden="0" customWidth="1"/>
    <x:col min="4" max="4" width="42" hidden="0" customWidth="1"/>
    <x:col min="5" max="5" width="28" hidden="0" customWidth="1"/>
    <x:col min="6" max="6" width="23" hidden="0" customWidth="1"/>
    <x:col min="7" max="7" width="46" hidden="0" customWidth="1"/>
    <x:col min="8" max="8" width="42" hidden="0" customWidth="1"/>
    <x:col min="9" max="9" width="44" hidden="0" customWidth="1"/>
    <x:col min="10" max="10" width="38" hidden="0" customWidth="1"/>
  </x:cols>
  <x:sheetData>
    <x:row r="1" ht="34" customHeight="1">
      <x:c r="A1" s="3" t="str">
        <x:v>Decisions, Deadlines, Finance, and Service Obligations</x:v>
      </x:c>
      <x:c r="B1" s="3"/>
      <x:c r="C1" s="3"/>
      <x:c r="D1" s="3"/>
      <x:c r="E1" s="3"/>
      <x:c r="F1" s="3"/>
      <x:c r="G1" s="3"/>
      <x:c r="H1" s="3"/>
      <x:c r="I1" s="3"/>
      <x:c r="J1" s="3"/>
    </x:row>
    <x:row r="2" ht="32" customHeight="1">
      <x:c r="A2" s="7" t="str">
        <x:v>Calendar reminders are cues to verify, not proof that money is owed or unpaid. Any payment, purchase, cancellation with a fee, or subscription change needs separate authorization.</x:v>
      </x:c>
      <x:c r="B2" s="7"/>
      <x:c r="C2" s="7"/>
      <x:c r="D2" s="7"/>
      <x:c r="E2" s="7"/>
      <x:c r="F2" s="7"/>
      <x:c r="G2" s="7"/>
      <x:c r="H2" s="7"/>
      <x:c r="I2" s="7"/>
      <x:c r="J2" s="7"/>
    </x:row>
    <x:row r="4" ht="15" hidden="0" customHeight="1">
      <x:c r="A4" s="12" t="str">
        <x:v>ID</x:v>
      </x:c>
      <x:c r="B4" s="12" t="str">
        <x:v>Pri</x:v>
      </x:c>
      <x:c r="C4" s="12" t="str">
        <x:v>Domain</x:v>
      </x:c>
      <x:c r="D4" s="12" t="str">
        <x:v>Decision / obligation</x:v>
      </x:c>
      <x:c r="E4" s="12" t="str">
        <x:v>Amount / consequence</x:v>
      </x:c>
      <x:c r="F4" s="12" t="str">
        <x:v>Due</x:v>
      </x:c>
      <x:c r="G4" s="12" t="str">
        <x:v>KNOW</x:v>
      </x:c>
      <x:c r="H4" s="12" t="str">
        <x:v>UNKNOWN</x:v>
      </x:c>
      <x:c r="I4" s="12" t="str">
        <x:v>Next controllable action</x:v>
      </x:c>
      <x:c r="J4" s="12" t="str">
        <x:v>Authority gate</x:v>
      </x:c>
    </x:row>
    <x:row r="5"/>
    <x:row r="6" ht="24" hidden="0" customHeight="1">
      <x:c r="A6" s="17" t="str">
        <x:v>O15</x:v>
      </x:c>
      <x:c r="B6" s="17" t="str">
        <x:v>P0</x:v>
      </x:c>
      <x:c r="C6" s="16" t="str">
        <x:v>Gumloop</x:v>
      </x:c>
      <x:c r="D6" s="16" t="str">
        <x:v>Decide approve/cancel before trial auto-charge.</x:v>
      </x:c>
      <x:c r="E6" s="16" t="str">
        <x:v>Price unknown</x:v>
      </x:c>
      <x:c r="F6" s="16" t="str">
        <x:v>~Aug23</x:v>
      </x:c>
      <x:c r="G6" s="16" t="str">
        <x:v>Trial email says it expires and auto-charges 48 hours after Aug21.</x:v>
      </x:c>
      <x:c r="H6" s="16" t="str">
        <x:v>Exact price, expiry timestamp, live trial state, and desired disposition.</x:v>
      </x:c>
      <x:c r="I6" s="16" t="str">
        <x:v>Open live billing page read-only; capture exact decision card.</x:v>
      </x:c>
      <x:c r="J6" s="16" t="str">
        <x:v>Any charge or fee-bearing cancellation: confirm first.</x:v>
      </x:c>
    </x:row>
    <x:row r="7" ht="15" hidden="0" customHeight="1">
      <x:c r="A7" s="17" t="str">
        <x:v>O20</x:v>
      </x:c>
      <x:c r="B7" s="17" t="str">
        <x:v>P0</x:v>
      </x:c>
      <x:c r="C7" s="16" t="str">
        <x:v>Upstart</x:v>
      </x:c>
      <x:c r="D7" s="16" t="str">
        <x:v>Verify whether the scheduled automatic payment processed.</x:v>
      </x:c>
      <x:c r="E7" s="16" t="str">
        <x:v>$400 calendar reminder</x:v>
      </x:c>
      <x:c r="F7" s="16" t="str">
        <x:v>Aug22</x:v>
      </x:c>
      <x:c r="G7" s="16" t="str">
        <x:v>Calendar contains a reminder only.</x:v>
      </x:c>
      <x:c r="H7" s="16" t="str">
        <x:v>Whether amount is accurate, due, pending, or paid.</x:v>
      </x:c>
      <x:c r="I7" s="16" t="str">
        <x:v>Read live lender/bank receipt before any payment action.</x:v>
      </x:c>
      <x:c r="J7" s="16" t="str">
        <x:v>Moving money: confirm first.</x:v>
      </x:c>
    </x:row>
    <x:row r="8" ht="24" hidden="0" customHeight="1">
      <x:c r="A8" s="17" t="str">
        <x:v>O21</x:v>
      </x:c>
      <x:c r="B8" s="17" t="str">
        <x:v>P0</x:v>
      </x:c>
      <x:c r="C8" s="16" t="str">
        <x:v>Chevy loan</x:v>
      </x:c>
      <x:c r="D8" s="16" t="str">
        <x:v>Reconcile two $800 reminders and verify current payment state.</x:v>
      </x:c>
      <x:c r="E8" s="16" t="str">
        <x:v>$800 Aug20 + $800 Aug25 reminders</x:v>
      </x:c>
      <x:c r="F8" s="16" t="str">
        <x:v>Now / Aug25</x:v>
      </x:c>
      <x:c r="G8" s="16" t="str">
        <x:v>Both reminders exist.</x:v>
      </x:c>
      <x:c r="H8" s="16" t="str">
        <x:v>Duplicate, twice-monthly, stale, paid, or actually due.</x:v>
      </x:c>
      <x:c r="I8" s="16" t="str">
        <x:v>Read live lender/bank state; do not infer delinquency.</x:v>
      </x:c>
      <x:c r="J8" s="16" t="str">
        <x:v>Moving money: confirm first.</x:v>
      </x:c>
    </x:row>
    <x:row r="9" ht="15" hidden="0" customHeight="1">
      <x:c r="A9" s="17" t="str">
        <x:v>O22</x:v>
      </x:c>
      <x:c r="B9" s="17" t="str">
        <x:v>P0</x:v>
      </x:c>
      <x:c r="C9" s="16" t="str">
        <x:v>Care Credit</x:v>
      </x:c>
      <x:c r="D9" s="16" t="str">
        <x:v>Verify whether payment is due or already processed.</x:v>
      </x:c>
      <x:c r="E9" s="16" t="str">
        <x:v>$500 calendar reminder</x:v>
      </x:c>
      <x:c r="F9" s="16" t="str">
        <x:v>Aug19</x:v>
      </x:c>
      <x:c r="G9" s="16" t="str">
        <x:v>Reminder exists; no matching confirmation found.</x:v>
      </x:c>
      <x:c r="H9" s="16" t="str">
        <x:v>Current balance/payment status.</x:v>
      </x:c>
      <x:c r="I9" s="16" t="str">
        <x:v>Read live account/receipt before action.</x:v>
      </x:c>
      <x:c r="J9" s="16" t="str">
        <x:v>Moving money: confirm first.</x:v>
      </x:c>
    </x:row>
    <x:row r="10" ht="24" hidden="0" customHeight="1">
      <x:c r="A10" s="17" t="str">
        <x:v>O23</x:v>
      </x:c>
      <x:c r="B10" s="17" t="str">
        <x:v>P0</x:v>
      </x:c>
      <x:c r="C10" s="16" t="str">
        <x:v>Google Cloud</x:v>
      </x:c>
      <x:c r="D10" s="16" t="str">
        <x:v>Resolve Mercury card decline and determine service impact.</x:v>
      </x:c>
      <x:c r="E10" s="16" t="str">
        <x:v>Amount unknown</x:v>
      </x:c>
      <x:c r="F10" s="16" t="str">
        <x:v>Now</x:v>
      </x:c>
      <x:c r="G10" s="16" t="str">
        <x:v>Duplicate decline notifications Aug21 cite insufficient available credit.</x:v>
      </x:c>
      <x:c r="H10" s="16" t="str">
        <x:v>Project/account, amount, retry state, and actual service impact.</x:v>
      </x:c>
      <x:c r="I10" s="16" t="str">
        <x:v>Inspect live billing/project read-only; prepare exact options.</x:v>
      </x:c>
      <x:c r="J10" s="16" t="str">
        <x:v>Payment or card change: confirm first.</x:v>
      </x:c>
    </x:row>
    <x:row r="11" ht="24" hidden="0" customHeight="1">
      <x:c r="A11" s="17" t="str">
        <x:v>O09</x:v>
      </x:c>
      <x:c r="B11" s="17" t="str">
        <x:v>P0</x:v>
      </x:c>
      <x:c r="C11" s="16" t="str">
        <x:v>ABC / Collins / Ed</x:v>
      </x:c>
      <x:c r="D11" s="16" t="str">
        <x:v>Reconcile Requested Aug26 material with Aug24 phase and later customer communication.</x:v>
      </x:c>
      <x:c r="E11" s="16" t="str">
        <x:v>$6,710.11 estimated order</x:v>
      </x:c>
      <x:c r="F11" s="16" t="str">
        <x:v>Before Aug24</x:v>
      </x:c>
      <x:c r="G11" s="16" t="str">
        <x:v>Portal says Requested, not confirmed.</x:v>
      </x:c>
      <x:c r="H11" s="16" t="str">
        <x:v>Firm fulfillment date, required action, and latest customer state.</x:v>
      </x:c>
      <x:c r="I11" s="16" t="str">
        <x:v>Review A08 supplier-status call; reconcile crew/customer plan.</x:v>
      </x:c>
      <x:c r="J11" s="16" t="str">
        <x:v>Call requires recipient approval; order change or customer message requires separate approval.</x:v>
      </x:c>
    </x:row>
    <x:row r="12" ht="24" hidden="0" customHeight="1">
      <x:c r="A12" s="17" t="str">
        <x:v>O24</x:v>
      </x:c>
      <x:c r="B12" s="17" t="str">
        <x:v>P0</x:v>
      </x:c>
      <x:c r="C12" s="16" t="str">
        <x:v>LiveKit</x:v>
      </x:c>
      <x:c r="D12" s="16" t="str">
        <x:v>Determine whether static-IP allowlist change affects an active system.</x:v>
      </x:c>
      <x:c r="E12" s="16" t="str">
        <x:v>Potential connectivity consequence</x:v>
      </x:c>
      <x:c r="F12" s="16" t="str">
        <x:v>Aug24</x:v>
      </x:c>
      <x:c r="G12" s="16" t="str">
        <x:v>Official email names Aug24 update deadline.</x:v>
      </x:c>
      <x:c r="H12" s="16" t="str">
        <x:v>Whether an active Ketron/NEXUS endpoint depends on the affected range.</x:v>
      </x:c>
      <x:c r="I12" s="16" t="str">
        <x:v>Inspect configuration read-only and compare official migration details.</x:v>
      </x:c>
      <x:c r="J12" s="16" t="str">
        <x:v>No external/public change without required authority.</x:v>
      </x:c>
    </x:row>
    <x:row r="13" ht="72" hidden="0" customHeight="1">
      <x:c r="A13" s="17" t="str">
        <x:v>O12</x:v>
      </x:c>
      <x:c r="B13" s="17" t="str">
        <x:v>P0</x:v>
      </x:c>
      <x:c r="C13" s="16" t="str">
        <x:v>Precision bookkeeping</x:v>
      </x:c>
      <x:c r="D13" s="16" t="str">
        <x:v>Obtain itemized acceptance, promised second sheet, and written fee condition; return any remaining worksheet.</x:v>
      </x:c>
      <x:c r="E13" s="16" t="str">
        <x:v>$100 stated September fee</x:v>
      </x:c>
      <x:c r="F13" s="16" t="str">
        <x:v>Aug28 1:00 PM PDT</x:v>
      </x:c>
      <x:c r="G13" s="16" t="str">
        <x:v>Five official P1FCU PDFs (Mar–Jul, member 942, six account/share IDs) and four official AmEx Blue Business Cash PDFs (Apr–Jul, Ketron Roofing LLC) are content-validated from the Windows-synced Downloads tree; the AmEx set satisfies the credit-card-document portion of stale BK-DATA-001. Aug17/Aug18 sends still have only generic receipts.</x:v>
      </x:c>
      <x:c r="H13" s="16" t="str">
        <x:v>Precision acceptance, exact deficiency list, LOC/closure evidence, second workbook, fee disposition, and processing-close date.</x:v>
      </x:c>
      <x:c r="I13" s="16" t="str">
        <x:v>Build the present/validated/sent/received/accepted/hash manifest and a review-ready bookkeeping escalation; do not send.</x:v>
      </x:c>
      <x:c r="J13" s="16" t="str">
        <x:v>Human communication: confirm first.</x:v>
      </x:c>
    </x:row>
    <x:row r="14" ht="36" hidden="0" customHeight="1">
      <x:c r="A14" s="17" t="str">
        <x:v>O13</x:v>
      </x:c>
      <x:c r="B14" s="17" t="str">
        <x:v>P0</x:v>
      </x:c>
      <x:c r="C14" s="16" t="str">
        <x:v>Precision 2025 tax preparation</x:v>
      </x:c>
      <x:c r="D14" s="16" t="str">
        <x:v>Construct and submit a reconciled 2025 tax-ready packet; do not confuse completed forms with submitted documents.</x:v>
      </x:c>
      <x:c r="E14" s="16" t="str">
        <x:v>1065/1040 filing consequence</x:v>
      </x:c>
      <x:c r="F14" s="16" t="str">
        <x:v>Partnership Sep15; personal Oct15</x:v>
      </x:c>
      <x:c r="G14" s="16" t="str">
        <x:v>Engagement/questionnaire acknowledged Aug18; no tax-document upload receipt; existing package is explicitly incomplete/private-review.</x:v>
      </x:c>
      <x:c r="H14" s="16" t="str">
        <x:v>Final books, entity/ownership support, exact intake list, assigned preparer, portal receipt.</x:v>
      </x:c>
      <x:c r="I14" s="16" t="str">
        <x:v>Build ready/hold/missing manifest and review-ready tax-intake request.</x:v>
      </x:c>
      <x:c r="J14" s="16" t="str">
        <x:v>Mitch approves outbound/upload, owner-only facts, tax treatment, signatures/e-file.</x:v>
      </x:c>
    </x:row>
    <x:row r="15" ht="36" hidden="0" customHeight="1">
      <x:c r="A15" s="17" t="str">
        <x:v>O14</x:v>
      </x:c>
      <x:c r="B15" s="17" t="str">
        <x:v>P0</x:v>
      </x:c>
      <x:c r="C15" s="16" t="str">
        <x:v>Precision / Jon — IRS representation</x:v>
      </x:c>
      <x:c r="D15" s="16" t="str">
        <x:v>Protect CNC/OIC optionality by reconciling transcript-backed payments, estimates, liens, and current representation path.</x:v>
      </x:c>
      <x:c r="E15" s="16" t="str">
        <x:v>Old tax debt / lien / OIC consequence</x:v>
      </x:c>
      <x:c r="F15" s="16" t="str">
        <x:v>Now</x:v>
      </x:c>
      <x:c r="G15" s="16" t="str">
        <x:v>CNC approved historically; OIC depended on current estimates; $9,432 proof exists but $7,800 voucher is not payment proof.</x:v>
      </x:c>
      <x:c r="H15" s="16" t="str">
        <x:v>Actual 2025 remainder application, 2026 estimates, balances/liens/CNC review, OIC eligibility; unresolved $32 discrepancy.</x:v>
      </x:c>
      <x:c r="I15" s="16" t="str">
        <x:v>Build representation ledger and review-ready request to Jon.</x:v>
      </x:c>
      <x:c r="J15" s="16" t="str">
        <x:v>Mitch authorizes contact/money, chooses CNC/OIC with advisor, signs forms.</x:v>
      </x:c>
    </x:row>
    <x:row r="16" ht="24" hidden="0" customHeight="1">
      <x:c r="A16" s="17" t="str">
        <x:v>O11</x:v>
      </x:c>
      <x:c r="B16" s="17" t="str">
        <x:v>P1</x:v>
      </x:c>
      <x:c r="C16" s="16" t="str">
        <x:v>Velux / Ebix / Simply Business</x:v>
      </x:c>
      <x:c r="D16" s="16" t="str">
        <x:v>Prove live coverage and deliver an actually attached acceptable COI.</x:v>
      </x:c>
      <x:c r="E16" s="16" t="str">
        <x:v>Vendor/compliance consequence; $310.02 Sep3 calendar item</x:v>
      </x:c>
      <x:c r="F16" s="16" t="str">
        <x:v>Now / before Sep3</x:v>
      </x:c>
      <x:c r="G16" s="16" t="str">
        <x:v>Drive COI appears current; repeated notices say not received; draft lacks promised attachment.</x:v>
      </x:c>
      <x:c r="H16" s="16" t="str">
        <x:v>Live policy/installment state and exact recipient/format acceptance.</x:v>
      </x:c>
      <x:c r="I16" s="16" t="str">
        <x:v>Verify policy; validate PDF; attach exact file to a private review draft.</x:v>
      </x:c>
      <x:c r="J16" s="16" t="str">
        <x:v>Human communication and money: confirm first.</x:v>
      </x:c>
    </x:row>
    <x:row r="17" ht="24" hidden="0" customHeight="1">
      <x:c r="A17" s="17" t="str">
        <x:v>O16</x:v>
      </x:c>
      <x:c r="B17" s="17" t="str">
        <x:v>P1</x:v>
      </x:c>
      <x:c r="C17" s="16" t="str">
        <x:v>Twilio</x:v>
      </x:c>
      <x:c r="D17" s="16" t="str">
        <x:v>Complete personally controlled MFA and decide A2P/public compliance path.</x:v>
      </x:c>
      <x:c r="E17" s="16" t="str">
        <x:v>Fees and public-page consequence unknown</x:v>
      </x:c>
      <x:c r="F17" s="16" t="str">
        <x:v>Review</x:v>
      </x:c>
      <x:c r="G17" s="16" t="str">
        <x:v>Recovery-code login succeeded; reset initiated; reenrollment and A2P remain unverified.</x:v>
      </x:c>
      <x:c r="H17" s="16" t="str">
        <x:v>Current MFA method, exact Brand fee, registration readiness, required pages.</x:v>
      </x:c>
      <x:c r="I17" s="16" t="str">
        <x:v>Inspect account; keep MFA personal; present exact fee and content.</x:v>
      </x:c>
      <x:c r="J17" s="16" t="str">
        <x:v>Fees, human messages, and public publishing: confirm first.</x:v>
      </x:c>
    </x:row>
    <x:row r="18" ht="24" hidden="0" customHeight="1">
      <x:c r="A18" s="17" t="str">
        <x:v>O00</x:v>
      </x:c>
      <x:c r="B18" s="17" t="str">
        <x:v>P1</x:v>
      </x:c>
      <x:c r="C18" s="16" t="str">
        <x:v>Abby Receptionist</x:v>
      </x:c>
      <x:c r="D18" s="16" t="str">
        <x:v>Use the confirmed outbound route without inventing promises or mistaking the instruction email for calls.</x:v>
      </x:c>
      <x:c r="E18" s="16" t="str">
        <x:v>$599 human + $99 AI; 167/200 minutes remain</x:v>
      </x:c>
      <x:c r="F18" s="16" t="str">
        <x:v>Sep13 renewal</x:v>
      </x:c>
      <x:c r="G18" s="16" t="str">
        <x:v>Plans active; abby@abby.com route and prior Outgoing Calls receipt verified.</x:v>
      </x:c>
      <x:c r="H18" s="16" t="str">
        <x:v>Future result remains unknown until each ledger entry appears.</x:v>
      </x:c>
      <x:c r="I18" s="16" t="str">
        <x:v>Send only the exact approved packet; verify each call receipt.</x:v>
      </x:c>
      <x:c r="J18" s="16" t="str">
        <x:v>Every recipient/script requires explicit authorization.</x:v>
      </x:c>
    </x:row>
    <x:row r="19" ht="24" hidden="0" customHeight="1">
      <x:c r="A19" s="17" t="str">
        <x:v>O27</x:v>
      </x:c>
      <x:c r="B19" s="17" t="str">
        <x:v>P2</x:v>
      </x:c>
      <x:c r="C19" s="16" t="str">
        <x:v>Registered agent portal</x:v>
      </x:c>
      <x:c r="D19" s="16" t="str">
        <x:v>Recover valid login and verify service, invoice, card, and auto-charge behavior before any payment change.</x:v>
      </x:c>
      <x:c r="E19" s="16" t="str">
        <x:v>$100 invoice; unpaid/unretried</x:v>
      </x:c>
      <x:c r="F19" s="16" t="str">
        <x:v>Review</x:v>
      </x:c>
      <x:c r="G19" s="16" t="str">
        <x:v>Login was invalid; obsolete card ending 6796 remained; OPEX card was not saved; the $100 invoice was not paid or retried.</x:v>
      </x:c>
      <x:c r="H19" s="16" t="str">
        <x:v>Current entity/service status, invoice due consequence, whether saving a card auto-charges, and current credentials.</x:v>
      </x:c>
      <x:c r="I19" s="16" t="str">
        <x:v>Recover access without changing payment; read exact service/invoice/card state and present one decision card.</x:v>
      </x:c>
      <x:c r="J19" s="16" t="str">
        <x:v>Saving a card, paying, cancelling, or changing provider: confirm first.</x:v>
      </x:c>
    </x:row>
    <x:row r="20" ht="48" hidden="0" customHeight="1">
      <x:c r="A20" s="17" t="str">
        <x:v>O36</x:v>
      </x:c>
      <x:c r="B20" s="17" t="str">
        <x:v>P0</x:v>
      </x:c>
      <x:c r="C20" s="16" t="str">
        <x:v>Proposal numeric gate</x:v>
      </x:c>
      <x:c r="D20" s="16" t="str">
        <x:v>Require universal deterministic numeric acceptance before any proposal number or release.</x:v>
      </x:c>
      <x:c r="E20" s="16" t="str">
        <x:v>Margin, tax, and customer-trust consequence across every proposal</x:v>
      </x:c>
      <x:c r="F20" s="16" t="str">
        <x:v>Before any proposal number or release</x:v>
      </x:c>
      <x:c r="G20" s="16" t="str">
        <x:v>Titanium bad-unit landmine is closed with $0 engine proposal impact; DB row 212 is SQ 28.43/42.65 and row 224 is RL 284.25/426.38; an Aug19 receipt reported 27 other DB/seed differences.</x:v>
      </x:c>
      <x:c r="H20" s="16" t="str">
        <x:v>Fresh current recomputation of the 27 differences; SumoQuote state; labor rate; freight, fees, and tax; proposal-specific downstream impact.</x:v>
      </x:c>
      <x:c r="I20" s="16" t="str">
        <x:v>Freeze/export current inputs, recompute and classify every difference, reconcile units/quantities/costs/markup/options, and prove source-to-PDF equality.</x:v>
      </x:c>
      <x:c r="J20" s="16" t="str">
        <x:v>Internal analysis is allowed; Mitch approves commercial assumptions, every exact number, and customer release.</x:v>
      </x:c>
    </x:row>
    <x:row r="21" ht="72" hidden="0" customHeight="1">
      <x:c r="A21" s="17" t="str">
        <x:v>O28</x:v>
      </x:c>
      <x:c r="B21" s="17" t="str">
        <x:v>P2</x:v>
      </x:c>
      <x:c r="C21" s="16" t="str">
        <x:v>Experiments / subscriptions</x:v>
      </x:c>
      <x:c r="D21" s="16" t="str">
        <x:v>Decide which experiments remain intentional from live billing and use state.</x:v>
      </x:c>
      <x:c r="E21" s="16" t="str">
        <x:v>Superhuman Sep12 evidence exposes raw amount 4000 with unknown currency/unit/charge meaning; other amounts unknown</x:v>
      </x:c>
      <x:c r="F21" s="16" t="str">
        <x:v>Before apparent Sunsama trial window / Sep12</x:v>
      </x:c>
      <x:c r="G21" s="16" t="str">
        <x:v>Sunsama trial began Aug17 and was described as 14 days; desktop installed Aug21. Superhuman Business activated Aug12, Go installed Aug19, and Sep12 renewal evidence exists. Lucy OS1 access/sign-in exists Aug20. Grok Bot and Wispr Flow installers prove installation clues only. Perplexity/Venice/Hanabi notices exist; Quo/OpenPhone is separately closed.</x:v>
      </x:c>
      <x:c r="H21" s="16" t="str">
        <x:v>Sunsama exact end/price/auto-charge/live state; Superhuman semantics of raw 4000/current plan/use; Lucy billing/use; Grok/Wispr billing/use/acceptance; desired services and cancellation consequences.</x:v>
      </x:c>
      <x:c r="I21" s="16" t="str">
        <x:v>Read live billing/use and full receipt semantics; prepare one decision card that distinguishes installed, accessible, used, billed, renewing, and intentionally kept.</x:v>
      </x:c>
      <x:c r="J21" s="16" t="str">
        <x:v>Charges and fee-bearing cancellations: confirm first.</x:v>
      </x:c>
    </x:row>
    <x:row r="22" ht="15" hidden="0" customHeight="1">
      <x:c r="A22" s="17" t="str">
        <x:v>O25</x:v>
      </x:c>
      <x:c r="B22" s="17" t="str">
        <x:v>P2</x:v>
      </x:c>
      <x:c r="C22" s="16" t="str">
        <x:v>Sandi receipt</x:v>
      </x:c>
      <x:c r="D22" s="16" t="str">
        <x:v>Decide whether to send the validated paid receipt.</x:v>
      </x:c>
      <x:c r="E22" s="16" t="str">
        <x:v>No money movement</x:v>
      </x:c>
      <x:c r="F22" s="16" t="str">
        <x:v>Review</x:v>
      </x:c>
      <x:c r="G22" s="16" t="str">
        <x:v>Draft has a real PDF.</x:v>
      </x:c>
      <x:c r="H22" s="16" t="str">
        <x:v>Whether recipient still needs it.</x:v>
      </x:c>
      <x:c r="I22" s="16" t="str">
        <x:v>Keep draft private pending review.</x:v>
      </x:c>
      <x:c r="J22" s="16" t="str">
        <x:v>Human communication: confirm first.</x:v>
      </x:c>
    </x:row>
  </x:sheetData>
  <x:mergeCells>
    <x:mergeCell ref="A1:J1"/>
    <x:mergeCell ref="A2:J2"/>
  </x:mergeCells>
  <x:conditionalFormatting sqref="B6:B22">
    <x:cfRule type="containsText" dxfId="12" priority="1" operator="containsText" text="P0"/>
    <x:cfRule type="containsText" dxfId="13" priority="2" operator="containsText" text="P1"/>
  </x:conditionalFormatting>
  <x:pageMargins left="0.7" right="0.7" top="0.75" bottom="0.75" header="0.3" footer="0.3"/>
  <x:tableParts count="1">
    <x:tablePart xmlns:r="http://schemas.openxmlformats.org/officeDocument/2006/relationships" r:id="Rd499c7f7e254489e"/>
  </x:tableParts>
</x:worksheet>
</file>

<file path=xl/worksheets/sheet7.xml><?xml version="1.0" encoding="utf-8"?>
<x:worksheet xmlns:x="http://schemas.openxmlformats.org/spreadsheetml/2006/main">
  <x:sheetViews>
    <x:sheetView showGridLines="0" workbookViewId="0"/>
  </x:sheetViews>
  <x:sheetFormatPr defaultRowHeight="15"/>
  <x:cols>
    <x:col min="1" max="1" width="9" hidden="0" customWidth="1"/>
    <x:col min="2" max="2" width="7" hidden="0" customWidth="1"/>
    <x:col min="3" max="3" width="28" hidden="0" customWidth="1"/>
    <x:col min="4" max="4" width="48" hidden="0" customWidth="1"/>
    <x:col min="5" max="5" width="46" hidden="0" customWidth="1"/>
    <x:col min="6" max="6" width="38" hidden="0" customWidth="1"/>
    <x:col min="7" max="7" width="50" hidden="0" customWidth="1"/>
    <x:col min="8" max="8" width="14" hidden="0" customWidth="1"/>
    <x:col min="9" max="9" width="38" hidden="0" customWidth="1"/>
  </x:cols>
  <x:sheetData>
    <x:row r="1" ht="34" customHeight="1">
      <x:c r="A1" s="3" t="str">
        <x:v>Projects, Repositories, Agents, and Technical Loose Threads</x:v>
      </x:c>
      <x:c r="B1" s="3"/>
      <x:c r="C1" s="3"/>
      <x:c r="D1" s="3"/>
      <x:c r="E1" s="3"/>
      <x:c r="F1" s="3"/>
      <x:c r="G1" s="3"/>
      <x:c r="H1" s="3"/>
      <x:c r="I1" s="3"/>
    </x:row>
    <x:row r="2" ht="32" customHeight="1">
      <x:c r="A2" s="7" t="str">
        <x:v>These are internal obligations or durability gaps. A local build, process, draft, or pushed branch is not treated as a customer outcome.</x:v>
      </x:c>
      <x:c r="B2" s="7"/>
      <x:c r="C2" s="7"/>
      <x:c r="D2" s="7"/>
      <x:c r="E2" s="7"/>
      <x:c r="F2" s="7"/>
      <x:c r="G2" s="7"/>
      <x:c r="H2" s="7"/>
      <x:c r="I2" s="7"/>
    </x:row>
    <x:row r="4" ht="15" hidden="0" customHeight="1">
      <x:c r="A4" s="12" t="str">
        <x:v>ID</x:v>
      </x:c>
      <x:c r="B4" s="12" t="str">
        <x:v>Pri</x:v>
      </x:c>
      <x:c r="C4" s="12" t="str">
        <x:v>System / repo</x:v>
      </x:c>
      <x:c r="D4" s="12" t="str">
        <x:v>Open condition</x:v>
      </x:c>
      <x:c r="E4" s="12" t="str">
        <x:v>Observed evidence</x:v>
      </x:c>
      <x:c r="F4" s="12" t="str">
        <x:v>Real-world effect</x:v>
      </x:c>
      <x:c r="G4" s="12" t="str">
        <x:v>Next internal action</x:v>
      </x:c>
      <x:c r="H4" s="12" t="str">
        <x:v>State</x:v>
      </x:c>
      <x:c r="I4" s="12" t="str">
        <x:v>Authority boundary</x:v>
      </x:c>
    </x:row>
    <x:row r="5"/>
    <x:row r="6" ht="24" hidden="0" customHeight="1">
      <x:c r="A6" s="17" t="str">
        <x:v>O06</x:v>
      </x:c>
      <x:c r="B6" s="17" t="str">
        <x:v>P0</x:v>
      </x:c>
      <x:c r="C6" s="16" t="str">
        <x:v>Gary proposal / ketron-quote</x:v>
      </x:c>
      <x:c r="D6" s="16" t="str">
        <x:v>Release truth is contradictory across scope, figures, source, attachment, and customer presentation.</x:v>
      </x:c>
      <x:c r="E6" s="16" t="str">
        <x:v>Committed v4, dirty quote.json, stale builder, and attachment-less draft conflict; no send receipt.</x:v>
      </x:c>
      <x:c r="F6" s="16" t="str">
        <x:v>Gary cannot yet receive a trustworthy decision document.</x:v>
      </x:c>
      <x:c r="G6" s="16" t="str">
        <x:v>Build full deterministic and customer-reader reconciliation; stage exact canonical PDF only after Mitch approves.</x:v>
      </x:c>
      <x:c r="H6" s="16" t="str">
        <x:v>HOLD</x:v>
      </x:c>
      <x:c r="I6" s="16" t="str">
        <x:v>Customer send/call requires approval.</x:v>
      </x:c>
    </x:row>
    <x:row r="7" ht="60" hidden="0" customHeight="1">
      <x:c r="A7" s="17" t="str">
        <x:v>O07</x:v>
      </x:c>
      <x:c r="B7" s="17" t="str">
        <x:v>P0</x:v>
      </x:c>
      <x:c r="C7" s="16" t="str">
        <x:v>Charles Revis / revis-proposal</x:v>
      </x:c>
      <x:c r="D7" s="16" t="str">
        <x:v>The most recent price edit exists only in a Windows Comet browser-local draft; date/options/version and delivery also conflict.</x:v>
      </x:c>
      <x:c r="E7" s="16" t="str">
        <x:v>Clean repo commit 653ef48 has A $32,740 / B $36,480; Aug21 17:19 screenshots show unsaved A $32,816 / B $36,480; 18:00 says NOT SAVED to server, no edit key, draft kept in this browser; candidate date says Aug17 and Drive has an older three-option version.</x:v>
      </x:c>
      <x:c r="F7" s="16" t="str">
        <x:v>Neither A price is release truth; clearing the Windows profile could erase the changed rows/rationale, and Charles still lacks a proven accurate delivered proposal.</x:v>
      </x:c>
      <x:c r="G7" s="16" t="str">
        <x:v>Preserve/recover the browser-local draft, export and derive exact changed rows, reconcile inspection/QuickMeasure/sourcing/margin/intent, correct date/options, QA, then stage exact release.</x:v>
      </x:c>
      <x:c r="H7" s="16" t="str">
        <x:v>HOLD</x:v>
      </x:c>
      <x:c r="I7" s="16" t="str">
        <x:v>Customer send/call requires approval; preserve live browser state before cleanup.</x:v>
      </x:c>
    </x:row>
    <x:row r="8" ht="48" hidden="0" customHeight="1">
      <x:c r="A8" s="17" t="str">
        <x:v>O36</x:v>
      </x:c>
      <x:c r="B8" s="17" t="str">
        <x:v>P0</x:v>
      </x:c>
      <x:c r="C8" s="16" t="str">
        <x:v>Universal proposal numeric acceptance</x:v>
      </x:c>
      <x:c r="D8" s="16" t="str">
        <x:v>The Titanium bad-unit engine landmine is closed, but universal price integrity is not accepted.</x:v>
      </x:c>
      <x:c r="E8" s="16" t="str">
        <x:v>Titanium had $0 engine proposal impact; DB rows are 212 SQ 28.43/42.65 and 224 RL 284.25/426.38. An Aug19 receipt reported 27 other DB/seed differences that have not been freshly recomputed; SumoQuote, labor, freight/fees/tax remain unknown.</x:v>
      </x:c>
      <x:c r="F8" s="16" t="str">
        <x:v>Any unresolved unit/input difference can corrupt margin and customer-facing options across Gary, Revis, Michael Jones, and future proposals.</x:v>
      </x:c>
      <x:c r="G8" s="16" t="str">
        <x:v>Freshly recompute/classify all 27 differences; reconcile current SumoQuote/supplier/labor/freight-fee-tax inputs; prove deterministic option totals and source/PDF equality.</x:v>
      </x:c>
      <x:c r="H8" s="16" t="str">
        <x:v>OPEN GATE</x:v>
      </x:c>
      <x:c r="I8" s="16" t="str">
        <x:v>Mitch approves labor, markup, commercial assumptions, exact numbers, and every customer release.</x:v>
      </x:c>
    </x:row>
    <x:row r="9" ht="36" hidden="0" customHeight="1">
      <x:c r="A9" s="17" t="str">
        <x:v>O38</x:v>
      </x:c>
      <x:c r="B9" s="17" t="str">
        <x:v>P1</x:v>
      </x:c>
      <x:c r="C9" s="16" t="str">
        <x:v>Michael Jones / KetronQuote</x:v>
      </x:c>
      <x:c r="D9" s="16" t="str">
        <x:v>The Aug20 five-option artifact is expired; internal status sent is not an external receipt; current relationship and pricing are unknown.</x:v>
      </x:c>
      <x:c r="E9" s="16" t="str">
        <x:v>Historical options are $29,700 / $31,325 / $56,816 / $93,375 / $115,170. No actual delivery receipt, current warmth/need, or current numeric acceptance was found.</x:v>
      </x:c>
      <x:c r="F9" s="16" t="str">
        <x:v>A stale-number call could misrepresent both the relationship and Ketron's current commercial truth.</x:v>
      </x:c>
      <x:c r="G9" s="16" t="str">
        <x:v>Recover latest interaction and transmission evidence, establish current need, rerun through O36, then stage close/re-engage only after Mitch approves.</x:v>
      </x:c>
      <x:c r="H9" s="16" t="str">
        <x:v>HOLD</x:v>
      </x:c>
      <x:c r="I9" s="16" t="str">
        <x:v>No call, number, or customer communication without exact review and authorization.</x:v>
      </x:c>
    </x:row>
    <x:row r="10" ht="36" hidden="0" customHeight="1">
      <x:c r="A10" s="17" t="str">
        <x:v>O13</x:v>
      </x:c>
      <x:c r="B10" s="17" t="str">
        <x:v>P0</x:v>
      </x:c>
      <x:c r="C10" s="16" t="str">
        <x:v>Precision 2025 tax package</x:v>
      </x:c>
      <x:c r="D10" s="16" t="str">
        <x:v>The relationship is live; only the local repo/package is stale and incomplete.</x:v>
      </x:c>
      <x:c r="E10" s="16" t="str">
        <x:v>Questionnaire/engagement acknowledged; no tax-document submission receipt; private-review package names unresolved books/entity/payment evidence.</x:v>
      </x:c>
      <x:c r="F10" s="16" t="str">
        <x:v>Tax intake remains materially incomplete despite forms being complete.</x:v>
      </x:c>
      <x:c r="G10" s="16" t="str">
        <x:v>Build ready/hold/missing tax manifest and reconcile final books before any secure upload.</x:v>
      </x:c>
      <x:c r="H10" s="16" t="str">
        <x:v>OPEN</x:v>
      </x:c>
      <x:c r="I10" s="16" t="str">
        <x:v>Mitch approves packet, owner-only facts, tax treatment, signatures/e-file.</x:v>
      </x:c>
    </x:row>
    <x:row r="11" ht="24" hidden="0" customHeight="1">
      <x:c r="A11" s="17" t="str">
        <x:v>O32-R1</x:v>
      </x:c>
      <x:c r="B11" s="17" t="str">
        <x:v>P1</x:v>
      </x:c>
      <x:c r="C11" s="16" t="str">
        <x:v>Ketron-OS and agent/audit repos</x:v>
      </x:c>
      <x:c r="D11" s="16" t="str">
        <x:v>Dirty/divergent state risks repeated rediscovery, but repo cleanliness is not the business outcome.</x:v>
      </x:c>
      <x:c r="E11" s="16" t="str">
        <x:v>Bounded audits found coherent and ambiguous user/agent changes across several private repos.</x:v>
      </x:c>
      <x:c r="F11" s="16" t="str">
        <x:v>Agents can lose or misread work unless ownership/provenance is preserved.</x:v>
      </x:c>
      <x:c r="G11" s="16" t="str">
        <x:v>Classify by owner/effect; secret-scan; commit/push coherent private subsets without reverting user work.</x:v>
      </x:c>
      <x:c r="H11" s="16" t="str">
        <x:v>OPEN</x:v>
      </x:c>
      <x:c r="I11" s="16" t="str">
        <x:v>Ambiguous/destructive cleanup or public deploy requires Mitch.</x:v>
      </x:c>
    </x:row>
    <x:row r="12" ht="48" hidden="0" customHeight="1">
      <x:c r="A12" s="17" t="str">
        <x:v>O30</x:v>
      </x:c>
      <x:c r="B12" s="17" t="str">
        <x:v>P1</x:v>
      </x:c>
      <x:c r="C12" s="16" t="str">
        <x:v>Mac Voice + iOS Voice Remote + Claude Remote</x:v>
      </x:c>
      <x:c r="D12" s="16" t="str">
        <x:v>Physical closed-lid remote-work acceptance and Claude future-conversation phone acceptance remain unperformed.</x:v>
      </x:c>
      <x:c r="E12" s="16" t="str">
        <x:v>The owning Codex task first named the physical lid canary, then later falsely claimed completion without it. Claude configuration applies only to future conversations and cannot retroactively attach; no phone end-to-end receipt exists.</x:v>
      </x:c>
      <x:c r="F12" s="16" t="str">
        <x:v>Configuration and durable task state do not prove Mitch can continue real work from the phone with the Mac lid closed or through Claude Remote.</x:v>
      </x:c>
      <x:c r="G12" s="16" t="str">
        <x:v>Preserve current live Voice; later run separate physical close-lid Mac canary and new-Claude-conversation phone action/readback canary.</x:v>
      </x:c>
      <x:c r="H12" s="16" t="str">
        <x:v>ACCEPTANCE UNKNOWN</x:v>
      </x:c>
      <x:c r="I12" s="16" t="str">
        <x:v>No restart/attach/audio probe during active Voice; Mitch chooses physical test timing.</x:v>
      </x:c>
    </x:row>
    <x:row r="13" ht="24" hidden="0" customHeight="1">
      <x:c r="A13" s="17" t="str">
        <x:v>O31</x:v>
      </x:c>
      <x:c r="B13" s="17" t="str">
        <x:v>P1</x:v>
      </x:c>
      <x:c r="C13" s="16" t="str">
        <x:v>Friday / Deepgram</x:v>
      </x:c>
      <x:c r="D13" s="16" t="str">
        <x:v>End-to-end real mic/tool/speech acceptance has not passed.</x:v>
      </x:c>
      <x:c r="E13" s="16" t="str">
        <x:v>Local components and partial tests exist; lived Friday outcome is unverified.</x:v>
      </x:c>
      <x:c r="F13" s="16" t="str">
        <x:v>Friday must not be represented as operational fantasy.</x:v>
      </x:c>
      <x:c r="G13" s="16" t="str">
        <x:v>Resume bounded end-to-end acceptance only after current Voice use.</x:v>
      </x:c>
      <x:c r="H13" s="16" t="str">
        <x:v>OPEN</x:v>
      </x:c>
      <x:c r="I13" s="16" t="str">
        <x:v>No mic/audio testing while Voice is active.</x:v>
      </x:c>
    </x:row>
    <x:row r="14" ht="24" hidden="0" customHeight="1">
      <x:c r="A14" s="17" t="str">
        <x:v>O16</x:v>
      </x:c>
      <x:c r="B14" s="17" t="str">
        <x:v>P1</x:v>
      </x:c>
      <x:c r="C14" s="16" t="str">
        <x:v>Twilio A2P</x:v>
      </x:c>
      <x:c r="D14" s="16" t="str">
        <x:v>MFA reenrollment, two compliance pages, and paid Brand registration remain unresolved.</x:v>
      </x:c>
      <x:c r="E14" s="16" t="str">
        <x:v>Narrow privacy update is verified; other publication/fee outcomes are not.</x:v>
      </x:c>
      <x:c r="F14" s="16" t="str">
        <x:v>Messaging registration remains incomplete.</x:v>
      </x:c>
      <x:c r="G14" s="16" t="str">
        <x:v>Prepare exact page previews and fee summary; keep MFA personally controlled.</x:v>
      </x:c>
      <x:c r="H14" s="16" t="str">
        <x:v>OPEN</x:v>
      </x:c>
      <x:c r="I14" s="16" t="str">
        <x:v>Public publishing and fee require approval.</x:v>
      </x:c>
    </x:row>
    <x:row r="15" ht="72" hidden="0" customHeight="1">
      <x:c r="A15" s="17" t="str">
        <x:v>O32-W1</x:v>
      </x:c>
      <x:c r="B15" s="17" t="str">
        <x:v>P2</x:v>
      </x:c>
      <x:c r="C15" s="16" t="str">
        <x:v>Windows / AI surfaces / Downloads durability</x:v>
      </x:c>
      <x:c r="D15" s="16" t="str">
        <x:v>Synced Windows evidence and bounded Codex/Claude semantics are useful, but live Windows/AppData, native ChatGPT/Grok history, and permanent Downloads sync remain unaccepted.</x:v>
      </x:c>
      <x:c r="E15" s="16" t="str">
        <x:v>Other computers/My Computer (1) contains 258 Aug7–21 files; bounded relevant Codex rollouts and Claude JSONLs were read. No live Windows route or managed Grok/native ChatGPT history was reached. The Downloads-sync task ended at an admin-password gate; Drive is mounted now, but no fresh source-to-destination sync canary proves permanence.</x:v>
      </x:c>
      <x:c r="F15" s="16" t="str">
        <x:v>Material obligations were recovered, but a mounted Drive folder or bounded semantic read cannot support a literal-exhaustiveness or permanent-sync claim.</x:v>
      </x:c>
      <x:c r="G15" s="16" t="str">
        <x:v>Maintain per-surface coverage; run a non-destructive Downloads byte/timestamp canary; recover live Windows/AppData and authenticated native histories when routes exist.</x:v>
      </x:c>
      <x:c r="H15" s="16" t="str">
        <x:v>OPEN</x:v>
      </x:c>
      <x:c r="I15" s="16" t="str">
        <x:v>Do not clear the Windows Comet profile, delete mirrors, or claim permanent sync without a fresh receipt.</x:v>
      </x:c>
    </x:row>
    <x:row r="16" ht="84" hidden="0" customHeight="1">
      <x:c r="A16" s="17" t="str">
        <x:v>O33</x:v>
      </x:c>
      <x:c r="B16" s="17" t="str">
        <x:v>P0</x:v>
      </x:c>
      <x:c r="C16" s="16" t="str">
        <x:v>Canonical graph decision + Airtable/Linear projections</x:v>
      </x:c>
      <x:c r="D16" s="16" t="str">
        <x:v>The governance invariant is live, but the canonical substrate and cross-agent convergence pilot remain undecided/unpassed.</x:v>
      </x:c>
      <x:c r="E16" s="16" t="str">
        <x:v>MITCH-CANON section 4a, Fable fj-8439cfe4b65836681aa1e64a, remote commit 1307b2139741d72ee77f7733543ab5ad419c80ee, and exact hook readback prove one-source layered-rules/bounded-equity governance with no duplicate propagation. ChatGPT Custom Instructions remain unapplied/unread. Platform analysis still yields zero-code projections or a bounded private Supabase truth layer.</x:v>
      </x:c>
      <x:c r="F16" s="16" t="str">
        <x:v>Policy drift is materially reduced, but cross-agent status/identity/lease/authority/receipt convergence still does not exist.</x:v>
      </x:c>
      <x:c r="G16" s="16" t="str">
        <x:v>Keep governance single-source; choose the bounded-code boundary; run the falsifiable integrity/mobile/cross-agent pilot; separately apply/read back native ChatGPT settings if chosen.</x:v>
      </x:c>
      <x:c r="H16" s="16" t="str">
        <x:v>DECISION</x:v>
      </x:c>
      <x:c r="I16" s="16" t="str">
        <x:v>Mitch chooses the substrate and any paid plan/broad migration; do not duplicate the policy text.</x:v>
      </x:c>
    </x:row>
    <x:row r="17" ht="48" hidden="0" customHeight="1">
      <x:c r="A17" s="17" t="str">
        <x:v>O33-T1</x:v>
      </x:c>
      <x:c r="B17" s="17" t="str">
        <x:v>P0</x:v>
      </x:c>
      <x:c r="C17" s="16" t="str">
        <x:v>Thick rules / bounded equity promotion</x:v>
      </x:c>
      <x:c r="D17" s="16" t="str">
        <x:v>The requested durable governance rule needed one canonical promotion with exact hook readback and no compensatory duplication.</x:v>
      </x:c>
      <x:c r="E17" s="16" t="str">
        <x:v>MITCH-CANON section 4a is live; Fable judgment fj-8439cfe4b65836681aa1e64a covers the exact change; remote commit 1307b2139741d72ee77f7733543ab5ad419c80ee exists; exact hook readback passed; no duplicate propagation occurred.</x:v>
      </x:c>
      <x:c r="F17" s="16" t="str">
        <x:v>Agents now retrieve one governing invariant instead of accumulating competing language across surfaces.</x:v>
      </x:c>
      <x:c r="G17" s="16" t="str">
        <x:v>No further propagation; reopen only if an exact hook readback fails or the canonical section is superseded deliberately.</x:v>
      </x:c>
      <x:c r="H17" s="16" t="str">
        <x:v>CLOSED</x:v>
      </x:c>
      <x:c r="I17" s="16" t="str">
        <x:v>No external communication; preserve single-source governance.</x:v>
      </x:c>
    </x:row>
    <x:row r="18" ht="36" hidden="0" customHeight="1">
      <x:c r="A18" s="17" t="str">
        <x:v>O33-A1</x:v>
      </x:c>
      <x:c r="B18" s="17" t="str">
        <x:v>P2</x:v>
      </x:c>
      <x:c r="C18" s="16" t="str">
        <x:v>July agent audit-trail legacy</x:v>
      </x:c>
      <x:c r="D18" s="16" t="str">
        <x:v>A legacy July audit trail exists, but no current authority or new Aug7–21 obligation was established.</x:v>
      </x:c>
      <x:c r="E18" s="16" t="str">
        <x:v>Historical audit-trail evidence is partial; it does not contain a current instruction, acceptance receipt, or authority grant.</x:v>
      </x:c>
      <x:c r="F18" s="16" t="str">
        <x:v>Promoting it into the active queue would manufacture work and stale authority; preserving it retains provenance.</x:v>
      </x:c>
      <x:c r="G18" s="16" t="str">
        <x:v>Keep as partial/unknown legacy evidence; attach only if a current object cites it or new first-party evidence creates an obligation.</x:v>
      </x:c>
      <x:c r="H18" s="16" t="str">
        <x:v>PARTIAL / UNKNOWN</x:v>
      </x:c>
      <x:c r="I18" s="16" t="str">
        <x:v>No current authority; do not mutate systems or infer a new obligation from the legacy trail.</x:v>
      </x:c>
    </x:row>
    <x:row r="19" ht="48" hidden="0" customHeight="1">
      <x:c r="A19" s="17" t="str">
        <x:v>O34</x:v>
      </x:c>
      <x:c r="B19" s="17" t="str">
        <x:v>P0</x:v>
      </x:c>
      <x:c r="C19" s="16" t="str">
        <x:v>Phone-first Cloudflare command deck</x:v>
      </x:c>
      <x:c r="D19" s="16" t="str">
        <x:v>Production artifact is delivered; future factual changes must not silently make the projection stale.</x:v>
      </x:c>
      <x:c r="E19" s="16" t="str">
        <x:v>Stable URL serves the current production release; health/ready/canary, MIME, hashes, 404, and desktop/mobile interaction QA pass; a private release commit and Drive mirrors exist.</x:v>
      </x:c>
      <x:c r="F19" s="16" t="str">
        <x:v>Mitch has the requested zero-sign-in phone-first review surface; publication triggered no calls/messages.</x:v>
      </x:c>
      <x:c r="G19" s="16" t="str">
        <x:v>Maintain the canonical object data and release receipts; republish only from a frozen QA-passed release when evidence changes.</x:v>
      </x:c>
      <x:c r="H19" s="16" t="str">
        <x:v>DELIVERED</x:v>
      </x:c>
      <x:c r="I19" s="16" t="str">
        <x:v>Dashboard is review-only; calls/messages remain recipient-specific and untriggered.</x:v>
      </x:c>
    </x:row>
    <x:row r="20" ht="48" hidden="0" customHeight="1">
      <x:c r="A20" s="17" t="str">
        <x:v>O34-KQ</x:v>
      </x:c>
      <x:c r="B20" s="17" t="str">
        <x:v>P0</x:v>
      </x:c>
      <x:c r="C20" s="16" t="str">
        <x:v>KetronQuote Cloudflare / Render / Premium PDF</x:v>
      </x:c>
      <x:c r="D20" s="16" t="str">
        <x:v>The Cloudflare app responds, but PDF behavior and legacy customer-link continuity are not accepted.</x:v>
      </x:c>
      <x:c r="E20" s="16" t="str">
        <x:v>KetronQuote Cloudflare app returns 200; old Render returns 503; Premium PDF behavior conflicts between local 501 and deployed incomplete-request 400; no valid-payload PDF acceptance receipt exists; exposure/use of old Render customer links is unknown.</x:v>
      </x:c>
      <x:c r="F20" s="16" t="str">
        <x:v>Customers could encounter dead legacy links or a PDF path whose success has never been proved with a valid payload.</x:v>
      </x:c>
      <x:c r="G20" s="16" t="str">
        <x:v>Run one valid-payload deployed PDF canary and compare expected PDF bytes/content; inventory old Render customer links and decide redirect/retirement only from current evidence.</x:v>
      </x:c>
      <x:c r="H20" s="16" t="str">
        <x:v>OPEN</x:v>
      </x:c>
      <x:c r="I20" s="16" t="str">
        <x:v>Any customer-visible link change or publication requires exact approval; do not call HTTP status alone PDF acceptance.</x:v>
      </x:c>
    </x:row>
    <x:row r="21" ht="48" hidden="0" customHeight="1">
      <x:c r="A21" s="17" t="str">
        <x:v>O35</x:v>
      </x:c>
      <x:c r="B21" s="17" t="str">
        <x:v>P1</x:v>
      </x:c>
      <x:c r="C21" s="16" t="str">
        <x:v>Windows Codex/ChatGPT + Claude remote control</x:v>
      </x:c>
      <x:c r="D21" s="16" t="str">
        <x:v>Codex/ChatGPT failed on a missing app-server manifest nodePath, Claude /remote-control was attempted in the wrong client, and no live Windows route or end-to-end receipt exists.</x:v>
      </x:c>
      <x:c r="E21" s="16" t="str">
        <x:v>Aug17 Comet captured the nodePath startup failure; Aug21 Claude UI said /remote-control only works in the Claude Code terminal; a later loading indicator is not an attachment receipt; Aug7 alignment handoffs v1/v2 have no acceptance receipt.</x:v>
      </x:c>
      <x:c r="F21" s="16" t="str">
        <x:v>Windows and phone agents are not yet proven to share a working route or the same operational object; handoffs alone leave Mitch carrying the orchestration burden.</x:v>
      </x:c>
      <x:c r="G21" s="16" t="str">
        <x:v>Reach live Windows/AppData and terminal, repair/verify the manifest, run a ChatGPT/Codex start canary, invoke remote control in Claude Code terminal, and complete one phone action plus same-object readback.</x:v>
      </x:c>
      <x:c r="H21" s="16" t="str">
        <x:v>OPEN</x:v>
      </x:c>
      <x:c r="I21" s="16" t="str">
        <x:v>Background private repair is allowed; do not compete with active Voice or claim attachment without a live receipt.</x:v>
      </x:c>
    </x:row>
    <x:row r="22" ht="36" hidden="0" customHeight="1">
      <x:c r="A22" s="17" t="str">
        <x:v>O37</x:v>
      </x:c>
      <x:c r="B22" s="17" t="str">
        <x:v>P1</x:v>
      </x:c>
      <x:c r="C22" s="16" t="str">
        <x:v>Rage2Grace</x:v>
      </x:c>
      <x:c r="D22" s="16" t="str">
        <x:v>Core code exists, but the user-facing product has no authenticated end-to-end acceptance.</x:v>
      </x:c>
      <x:c r="E22" s="16" t="str">
        <x:v>Core is committed/tested; real DICTATE, REPHRASE, Fable verdict, STT/Whisper, hotkey, and composer insertion are unaccepted.</x:v>
      </x:c>
      <x:c r="F22" s="16" t="str">
        <x:v>Calling it live would create another fantasy surface and leave Mitch with integration overhead instead of invisible dictation/rephrase support.</x:v>
      </x:c>
      <x:c r="G22" s="16" t="str">
        <x:v>Run one authenticated DICTATE and one authenticated REPHRASE in the actual composer with layer receipts and Mitch's lived acceptance.</x:v>
      </x:c>
      <x:c r="H22" s="16" t="str">
        <x:v>STAGED / NOT LIVE</x:v>
      </x:c>
      <x:c r="I22" s="16" t="str">
        <x:v>Foreground composer/credential timing belongs to Mitch; no replacement claim until acceptance.</x:v>
      </x:c>
    </x:row>
    <x:row r="23" ht="36" hidden="0" customHeight="1">
      <x:c r="A23" s="17" t="str">
        <x:v>O08</x:v>
      </x:c>
      <x:c r="B23" s="17" t="str">
        <x:v>P2</x:v>
      </x:c>
      <x:c r="C23" s="16" t="str">
        <x:v>QuickMeasure monitor / Woodstone</x:v>
      </x:c>
      <x:c r="D23" s="16" t="str">
        <x:v>The monitor obligation is obsolete because the proposal and measurements have proven sends; the technical artifact may still have consumers.</x:v>
      </x:c>
      <x:c r="E23" s="16" t="str">
        <x:v>Woodstone proposal and measurements have two proven Aug19 send receipts; no active unsent-proposal obligation remains.</x:v>
      </x:c>
      <x:c r="F23" s="16" t="str">
        <x:v>Duplicate monitoring would damage a normally waiting referral chain, while premature deletion could break an unknown technical consumer.</x:v>
      </x:c>
      <x:c r="G23" s="16" t="str">
        <x:v>Perform no monitoring or customer outreach; retain the artifact unless and until a bounded consumer check proves recoverable archival/deletion is safe.</x:v>
      </x:c>
      <x:c r="H23" s="16" t="str">
        <x:v>CLOSED TECHNICAL</x:v>
      </x:c>
      <x:c r="I23" s="16" t="str">
        <x:v>Do not archive/delete without confirming no consumer; no customer outreach.</x:v>
      </x:c>
    </x:row>
  </x:sheetData>
  <x:mergeCells>
    <x:mergeCell ref="A1:I1"/>
    <x:mergeCell ref="A2:I2"/>
  </x:mergeCells>
  <x:conditionalFormatting sqref="H6:H23">
    <x:cfRule type="containsText" dxfId="14" priority="1" operator="containsText" text="READY"/>
    <x:cfRule type="containsText" dxfId="15" priority="2" operator="containsText" text="HOLD"/>
    <x:cfRule type="containsText" dxfId="16" priority="3" operator="containsText" text="CLOSED"/>
  </x:conditionalFormatting>
  <x:pageMargins left="0.7" right="0.7" top="0.75" bottom="0.75" header="0.3" footer="0.3"/>
  <x:tableParts count="1">
    <x:tablePart xmlns:r="http://schemas.openxmlformats.org/officeDocument/2006/relationships" r:id="R5764aa8143f2406b"/>
  </x:tableParts>
</x:worksheet>
</file>

<file path=xl/worksheets/sheet8.xml><?xml version="1.0" encoding="utf-8"?>
<x:worksheet xmlns:x="http://schemas.openxmlformats.org/spreadsheetml/2006/main">
  <x:sheetViews>
    <x:sheetView showGridLines="0" workbookViewId="0"/>
  </x:sheetViews>
  <x:sheetFormatPr defaultRowHeight="15"/>
  <x:cols>
    <x:col min="1" max="1" width="9" hidden="0" customWidth="1"/>
    <x:col min="2" max="2" width="20" hidden="0" customWidth="1"/>
    <x:col min="3" max="3" width="34" hidden="0" customWidth="1"/>
    <x:col min="4" max="4" width="54" hidden="0" customWidth="1"/>
    <x:col min="5" max="5" width="18" hidden="0" customWidth="1"/>
    <x:col min="6" max="6" width="48" hidden="0" customWidth="1"/>
    <x:col min="7" max="7" width="40" hidden="0" customWidth="1"/>
    <x:col min="8" max="8" width="34" hidden="0" customWidth="1"/>
  </x:cols>
  <x:sheetData>
    <x:row r="1" ht="34" customHeight="1">
      <x:c r="A1" s="3" t="str">
        <x:v>Closed, Resolved, or Waiting on the Other Party</x:v>
      </x:c>
      <x:c r="B1" s="3"/>
      <x:c r="C1" s="3"/>
      <x:c r="D1" s="3"/>
      <x:c r="E1" s="3"/>
      <x:c r="F1" s="3"/>
      <x:c r="G1" s="3"/>
      <x:c r="H1" s="3"/>
    </x:row>
    <x:row r="2" ht="32" customHeight="1">
      <x:c r="A2" s="7" t="str">
        <x:v>Do not re-open these as Mitch follow-up obligations without new evidence or an explicit follow-up schedule.</x:v>
      </x:c>
      <x:c r="B2" s="7"/>
      <x:c r="C2" s="7"/>
      <x:c r="D2" s="7"/>
      <x:c r="E2" s="7"/>
      <x:c r="F2" s="7"/>
      <x:c r="G2" s="7"/>
      <x:c r="H2" s="7"/>
    </x:row>
    <x:row r="4" ht="15" hidden="0" customHeight="1">
      <x:c r="A4" s="12" t="str">
        <x:v>ID</x:v>
      </x:c>
      <x:c r="B4" s="12" t="str">
        <x:v>Disposition</x:v>
      </x:c>
      <x:c r="C4" s="12" t="str">
        <x:v>Item</x:v>
      </x:c>
      <x:c r="D4" s="12" t="str">
        <x:v>Verified outcome</x:v>
      </x:c>
      <x:c r="E4" s="12" t="str">
        <x:v>Date / period</x:v>
      </x:c>
      <x:c r="F4" s="12" t="str">
        <x:v>Evidence</x:v>
      </x:c>
      <x:c r="G4" s="12" t="str">
        <x:v>Re-open trigger</x:v>
      </x:c>
      <x:c r="H4" s="12" t="str">
        <x:v>Notes</x:v>
      </x:c>
    </x:row>
    <x:row r="5"/>
    <x:row r="6" ht="24" hidden="0" customHeight="1">
      <x:c r="A6" s="17" t="str">
        <x:v>O08</x:v>
      </x:c>
      <x:c r="B6" s="16" t="str">
        <x:v>WAITING</x:v>
      </x:c>
      <x:c r="C6" s="16" t="str">
        <x:v>Woodstone / Mike Botai / Charlie Epkey</x:v>
      </x:c>
      <x:c r="D6" s="16" t="str">
        <x:v>One job with two proven sends: proposal PDF to Mike ($220,064 + $7,116 OSB / $15,874 CDX) and measurements to Charlie.</x:v>
      </x:c>
      <x:c r="E6" s="16" t="str">
        <x:v>Aug19</x:v>
      </x:c>
      <x:c r="F6" s="16" t="str">
        <x:v>Threads 1a01c79667dbfc63 and 1a01ca31a1f29c4d; messages 1a01ca0f1c44c376 and 1a01ca6006166124.</x:v>
      </x:c>
      <x:c r="G6" s="16" t="str">
        <x:v>Reply arrives or Mitch deliberately chooses a follow-up date.</x:v>
      </x:c>
      <x:c r="H6" s="16" t="str">
        <x:v>No Abby call now.</x:v>
      </x:c>
    </x:row>
    <x:row r="7" ht="15" hidden="0" customHeight="1">
      <x:c r="A7" s="17" t="str">
        <x:v>O17</x:v>
      </x:c>
      <x:c r="B7" s="16" t="str">
        <x:v>CLOSED</x:v>
      </x:c>
      <x:c r="C7" s="16" t="str">
        <x:v>Quo / OpenPhone billing failure</x:v>
      </x:c>
      <x:c r="D7" s="16" t="str">
        <x:v>$33 receipt arrived the same day; billing incident resolved.</x:v>
      </x:c>
      <x:c r="E7" s="16" t="str">
        <x:v>Aug21</x:v>
      </x:c>
      <x:c r="F7" s="16" t="str">
        <x:v>Gmail receipt.</x:v>
      </x:c>
      <x:c r="G7" s="16" t="str">
        <x:v>New decline or service interruption.</x:v>
      </x:c>
      <x:c r="H7" s="16" t="str">
        <x:v>Monitor only.</x:v>
      </x:c>
    </x:row>
    <x:row r="8" ht="24" hidden="0" customHeight="1">
      <x:c r="A8" s="17" t="str">
        <x:v>O18</x:v>
      </x:c>
      <x:c r="B8" s="16" t="str">
        <x:v>CLOSED</x:v>
      </x:c>
      <x:c r="C8" s="16" t="str">
        <x:v>+1-208-718-6787 / Marian at Jobber</x:v>
      </x:c>
      <x:c r="D8" s="16" t="str">
        <x:v>Jobber sales contact was declined twice Aug19–20; blank voicemail needs no callback.</x:v>
      </x:c>
      <x:c r="E8" s="16" t="str">
        <x:v>Aug19–20</x:v>
      </x:c>
      <x:c r="F8" s="16" t="str">
        <x:v>Abby CSV mapping and call records.</x:v>
      </x:c>
      <x:c r="G8" s="16" t="str">
        <x:v>A materially new request arrives.</x:v>
      </x:c>
      <x:c r="H8" s="16" t="str">
        <x:v>Do not call.</x:v>
      </x:c>
    </x:row>
    <x:row r="9" ht="24" hidden="0" customHeight="1">
      <x:c r="A9" s="17" t="str">
        <x:v>O19</x:v>
      </x:c>
      <x:c r="B9" s="16" t="str">
        <x:v>CLOSED</x:v>
      </x:c>
      <x:c r="C9" s="16" t="str">
        <x:v>Precision penalty abatement</x:v>
      </x:c>
      <x:c r="D9" s="16" t="str">
        <x:v>Kwong relief unavailable; Precision took no action/authorization and charged no fee.</x:v>
      </x:c>
      <x:c r="E9" s="16" t="str">
        <x:v>Confirmed Aug12</x:v>
      </x:c>
      <x:c r="F9" s="16" t="str">
        <x:v>Thread 19f2937168fc1cc1; Jon/Precision reply 19ff3236692af5cf.</x:v>
      </x:c>
      <x:c r="G9" s="16" t="str">
        <x:v>A genuinely new notice or engagement arrives.</x:v>
      </x:c>
      <x:c r="H9" s="16" t="str">
        <x:v>Do not reopen; Precision's three live lanes are O12/O13/O14.</x:v>
      </x:c>
    </x:row>
    <x:row r="10" ht="24" hidden="0" customHeight="1">
      <x:c r="A10" s="17" t="str">
        <x:v>C01</x:v>
      </x:c>
      <x:c r="B10" s="16" t="str">
        <x:v>CLOSED CLASSIFICATION</x:v>
      </x:c>
      <x:c r="C10" s="16" t="str">
        <x:v>Vendor spam / portable restrooms / merchant / listing calls</x:v>
      </x:c>
      <x:c r="D10" s="16" t="str">
        <x:v>Not customer obligations; triaged as sales/spam.</x:v>
      </x:c>
      <x:c r="E10" s="16" t="str">
        <x:v>Two-week window</x:v>
      </x:c>
      <x:c r="F10" s="16" t="str">
        <x:v>Voicemail/email classification.</x:v>
      </x:c>
      <x:c r="G10" s="16" t="str">
        <x:v>A verified customer request arrives.</x:v>
      </x:c>
      <x:c r="H10" s="16" t="str">
        <x:v>Do not call.</x:v>
      </x:c>
    </x:row>
    <x:row r="11" ht="15" hidden="0" customHeight="1">
      <x:c r="A11" s="17" t="str">
        <x:v>O01</x:v>
      </x:c>
      <x:c r="B11" s="16" t="str">
        <x:v>CLOSED DUPLICATES</x:v>
      </x:c>
      <x:c r="C11" s="16" t="str">
        <x:v>Directorii reminder duplicates</x:v>
      </x:c>
      <x:c r="D11" s="16" t="str">
        <x:v>Aug18–21 automated messages all refer to request 20422 and are one lead.</x:v>
      </x:c>
      <x:c r="E11" s="16" t="str">
        <x:v>Aug18–21</x:v>
      </x:c>
      <x:c r="F11" s="16" t="str">
        <x:v>Live request ID and message IDs.</x:v>
      </x:c>
      <x:c r="G11" s="16" t="str">
        <x:v>New request ID appears.</x:v>
      </x:c>
      <x:c r="H11" s="16" t="str">
        <x:v>Primary open object is O01.</x:v>
      </x:c>
    </x:row>
    <x:row r="12" ht="15" hidden="0" customHeight="1">
      <x:c r="A12" s="17" t="str">
        <x:v>O06</x:v>
      </x:c>
      <x:c r="B12" s="16" t="str">
        <x:v>CLOSED DUPLICATES</x:v>
      </x:c>
      <x:c r="C12" s="16" t="str">
        <x:v>Gary duplicate drafts/artifacts</x:v>
      </x:c>
      <x:c r="D12" s="16" t="str">
        <x:v>Multiple drafts and artifacts are one proposal obligation.</x:v>
      </x:c>
      <x:c r="E12" s="16" t="str">
        <x:v>Two-week window</x:v>
      </x:c>
      <x:c r="F12" s="16" t="str">
        <x:v>Gmail/repo dedupe.</x:v>
      </x:c>
      <x:c r="G12" s="16" t="str">
        <x:v>A genuinely new customer scope is verified.</x:v>
      </x:c>
      <x:c r="H12" s="16" t="str">
        <x:v>Primary held object is O06.</x:v>
      </x:c>
    </x:row>
    <x:row r="13" ht="24" hidden="0" customHeight="1">
      <x:c r="A13" s="17" t="str">
        <x:v>O00</x:v>
      </x:c>
      <x:c r="B13" s="16" t="str">
        <x:v>CLOSED CAPABILITY</x:v>
      </x:c>
      <x:c r="C13" s="16" t="str">
        <x:v>Abby outbound path uncertainty</x:v>
      </x:c>
      <x:c r="D13" s="16" t="str">
        <x:v>Live plan, explicit abby@abby.com instruction, and prior Outgoing Calls ledger receipt confirm the route.</x:v>
      </x:c>
      <x:c r="E13" s="16" t="str">
        <x:v>Aug21</x:v>
      </x:c>
      <x:c r="F13" s="16" t="str">
        <x:v>Abby portal plus Gmail message 19fb90b25eecfb21.</x:v>
      </x:c>
      <x:c r="G13" s="16" t="str">
        <x:v>Route fails or portal stops recording calls.</x:v>
      </x:c>
      <x:c r="H13" s="16" t="str">
        <x:v>Future execution remains recipient-specific and authorization-gated.</x:v>
      </x:c>
    </x:row>
    <x:row r="14" ht="15" hidden="0" customHeight="1">
      <x:c r="A14" s="17" t="str">
        <x:v>C02</x:v>
      </x:c>
      <x:c r="B14" s="16" t="str">
        <x:v>PAST</x:v>
      </x:c>
      <x:c r="C14" s="16" t="str">
        <x:v>Dr. Drury calendar appointment</x:v>
      </x:c>
      <x:c r="D14" s="16" t="str">
        <x:v>Calendar event is past; no new obligation was found in accessible evidence.</x:v>
      </x:c>
      <x:c r="E14" s="16" t="str">
        <x:v>Aug20</x:v>
      </x:c>
      <x:c r="F14" s="16" t="str">
        <x:v>Google Calendar.</x:v>
      </x:c>
      <x:c r="G14" s="16" t="str">
        <x:v>New follow-up evidence appears.</x:v>
      </x:c>
      <x:c r="H14" s="16" t="str">
        <x:v>Personal/administrative.</x:v>
      </x:c>
    </x:row>
    <x:row r="15" ht="36" hidden="0" customHeight="1">
      <x:c r="A15" s="17" t="str">
        <x:v>O33-T1</x:v>
      </x:c>
      <x:c r="B15" s="16" t="str">
        <x:v>CLOSED</x:v>
      </x:c>
      <x:c r="C15" s="16" t="str">
        <x:v>Thick rules / bounded equity policy promotion</x:v>
      </x:c>
      <x:c r="D15" s="16" t="str">
        <x:v>MITCH-CANON section 4a is live under exact Fable judgment; remote commit and hook readback passed; no duplicate propagation occurred.</x:v>
      </x:c>
      <x:c r="E15" s="16" t="str">
        <x:v>Aug21</x:v>
      </x:c>
      <x:c r="F15" s="16" t="str">
        <x:v>Fable fj-8439cfe4b65836681aa1e64a; commit 1307b2139741d72ee77f7733543ab5ad419c80ee; exact hook readback.</x:v>
      </x:c>
      <x:c r="G15" s="16" t="str">
        <x:v>Canonical section is deliberately superseded or a hook readback fails.</x:v>
      </x:c>
      <x:c r="H15" s="16" t="str">
        <x:v>Do not propagate duplicate copies; O33 substrate decision remains open.</x:v>
      </x:c>
    </x:row>
  </x:sheetData>
  <x:mergeCells>
    <x:mergeCell ref="A1:H1"/>
    <x:mergeCell ref="A2:H2"/>
  </x:mergeCells>
  <x:conditionalFormatting sqref="B6:B15">
    <x:cfRule type="containsText" dxfId="17" priority="1" operator="containsText" text="CLOSED"/>
    <x:cfRule type="containsText" dxfId="18" priority="2" operator="containsText" text="WAITING"/>
  </x:conditionalFormatting>
  <x:pageMargins left="0.7" right="0.7" top="0.75" bottom="0.75" header="0.3" footer="0.3"/>
  <x:tableParts count="1">
    <x:tablePart xmlns:r="http://schemas.openxmlformats.org/officeDocument/2006/relationships" r:id="R8f5ff6eb5cb24c82"/>
  </x:tableParts>
</x:worksheet>
</file>

<file path=xl/worksheets/sheet9.xml><?xml version="1.0" encoding="utf-8"?>
<x:worksheet xmlns:x="http://schemas.openxmlformats.org/spreadsheetml/2006/main">
  <x:sheetViews>
    <x:sheetView showGridLines="0" workbookViewId="0"/>
  </x:sheetViews>
  <x:sheetFormatPr defaultRowHeight="15"/>
  <x:cols>
    <x:col min="1" max="1" width="22" hidden="0" customWidth="1"/>
    <x:col min="2" max="2" width="42" hidden="0" customWidth="1"/>
    <x:col min="3" max="3" width="32" hidden="0" customWidth="1"/>
    <x:col min="4" max="4" width="14" hidden="0" customWidth="1"/>
    <x:col min="5" max="5" width="48" hidden="0" customWidth="1"/>
    <x:col min="6" max="6" width="17" hidden="0" customWidth="1"/>
    <x:col min="7" max="7" width="50" hidden="0" customWidth="1"/>
    <x:col min="8" max="8" width="42" hidden="0" customWidth="1"/>
  </x:cols>
  <x:sheetData>
    <x:row r="1" ht="34" customHeight="1">
      <x:c r="A1" s="3" t="str">
        <x:v>Source Coverage and Exhaustiveness Boundary</x:v>
      </x:c>
      <x:c r="B1" s="3"/>
      <x:c r="C1" s="3"/>
      <x:c r="D1" s="3"/>
      <x:c r="E1" s="3"/>
      <x:c r="F1" s="3"/>
      <x:c r="G1" s="3"/>
      <x:c r="H1" s="3"/>
    </x:row>
    <x:row r="2" ht="32" customHeight="1">
      <x:c r="A2" s="7" t="str">
        <x:v>This ledger says what was actually inspected. A connector name, a synced folder, or an old task index does not prove complete access to the underlying live system.</x:v>
      </x:c>
      <x:c r="B2" s="7"/>
      <x:c r="C2" s="7"/>
      <x:c r="D2" s="7"/>
      <x:c r="E2" s="7"/>
      <x:c r="F2" s="7"/>
      <x:c r="G2" s="7"/>
      <x:c r="H2" s="7"/>
    </x:row>
    <x:row r="4" ht="15" hidden="0" customHeight="1">
      <x:c r="A4" s="12" t="str">
        <x:v>Source</x:v>
      </x:c>
      <x:c r="B4" s="12" t="str">
        <x:v>Surface inspected</x:v>
      </x:c>
      <x:c r="C4" s="12" t="str">
        <x:v>Period / scope</x:v>
      </x:c>
      <x:c r="D4" s="12" t="str">
        <x:v>Coverage</x:v>
      </x:c>
      <x:c r="E4" s="12" t="str">
        <x:v>Result</x:v>
      </x:c>
      <x:c r="F4" s="12" t="str">
        <x:v>Confidence</x:v>
      </x:c>
      <x:c r="G4" s="12" t="str">
        <x:v>Remaining gap</x:v>
      </x:c>
      <x:c r="H4" s="12" t="str">
        <x:v>Evidence / method</x:v>
      </x:c>
    </x:row>
    <x:row r="5"/>
    <x:row r="6" ht="24" hidden="0" customHeight="1">
      <x:c r="A6" s="16" t="str">
        <x:v>Gmail</x:v>
      </x:c>
      <x:c r="B6" s="16" t="str">
        <x:v>Ketron account threads, drafts, sent receipts, billing/vendor notices</x:v>
      </x:c>
      <x:c r="C6" s="16" t="str">
        <x:v>Aug7–21 plus older threads needed to resolve current commitments</x:v>
      </x:c>
      <x:c r="D6" s="16" t="str">
        <x:v>COVERED</x:v>
      </x:c>
      <x:c r="E6" s="16" t="str">
        <x:v>Call candidates, missing attachments, sent receipts, billing issues, and dedupe captured.</x:v>
      </x:c>
      <x:c r="F6" s="16" t="str">
        <x:v>HIGH</x:v>
      </x:c>
      <x:c r="G6" s="16" t="str">
        <x:v>Other accounts not connected would not appear.</x:v>
      </x:c>
      <x:c r="H6" s="16" t="str">
        <x:v>First-party connector and MIME/attachment inspection.</x:v>
      </x:c>
    </x:row>
    <x:row r="7" ht="48" hidden="0" customHeight="1">
      <x:c r="A7" s="16" t="str">
        <x:v>Google Drive</x:v>
      </x:c>
      <x:c r="B7" s="16" t="str">
        <x:v>Proposal/COI/finance artifacts, handoffs, and final audit deliverables</x:v>
      </x:c>
      <x:c r="C7" s="16" t="str">
        <x:v>Current files relevant to two-week commitments</x:v>
      </x:c>
      <x:c r="D7" s="16" t="str">
        <x:v>COVERED</x:v>
      </x:c>
      <x:c r="E7" s="16" t="str">
        <x:v>Revis proposal, COI, Precision documents, handoff evidence, final workbook, platform evaluation, and salience research were reconciled; the three audit deliverables have exact-name Drive IDs and byte-matching sizes.</x:v>
      </x:c>
      <x:c r="F7" s="16" t="str">
        <x:v>HIGH</x:v>
      </x:c>
      <x:c r="G7" s="16" t="str">
        <x:v>Drive cannot prove a human opened or received a file.</x:v>
      </x:c>
      <x:c r="H7" s="16" t="str">
        <x:v>First-party connector, file metadata/content, and post-upload readback.</x:v>
      </x:c>
    </x:row>
    <x:row r="8" ht="15" hidden="0" customHeight="1">
      <x:c r="A8" s="16" t="str">
        <x:v>Google Calendar</x:v>
      </x:c>
      <x:c r="B8" s="16" t="str">
        <x:v>All 11 visible calendars</x:v>
      </x:c>
      <x:c r="C8" s="16" t="str">
        <x:v>Aug7–Oct15</x:v>
      </x:c>
      <x:c r="D8" s="16" t="str">
        <x:v>COVERED</x:v>
      </x:c>
      <x:c r="E8" s="16" t="str">
        <x:v>Appointments, install phases, and bill/deadline reminders captured.</x:v>
      </x:c>
      <x:c r="F8" s="16" t="str">
        <x:v>HIGH</x:v>
      </x:c>
      <x:c r="G8" s="16" t="str">
        <x:v>Reminders do not prove payment or attendance.</x:v>
      </x:c>
      <x:c r="H8" s="16" t="str">
        <x:v>First-party calendar connector.</x:v>
      </x:c>
    </x:row>
    <x:row r="9" ht="24" hidden="0" customHeight="1">
      <x:c r="A9" s="16" t="str">
        <x:v>Abby portal</x:v>
      </x:c>
      <x:c r="B9" s="16" t="str">
        <x:v>Subscription, Activities, Outgoing Calls ledger</x:v>
      </x:c>
      <x:c r="C9" s="16" t="str">
        <x:v>Live Aug21 state</x:v>
      </x:c>
      <x:c r="D9" s="16" t="str">
        <x:v>COVERED</x:v>
      </x:c>
      <x:c r="E9" s="16" t="str">
        <x:v>Outbound path and 167/200 remaining minutes confirmed; prior calls proved.</x:v>
      </x:c>
      <x:c r="F9" s="16" t="str">
        <x:v>HIGH</x:v>
      </x:c>
      <x:c r="G9" s="16" t="str">
        <x:v>An emailed instruction still requires ledger verification of the actual call.</x:v>
      </x:c>
      <x:c r="H9" s="16" t="str">
        <x:v>Authenticated Comet portal plus Abby onboarding email.</x:v>
      </x:c>
    </x:row>
    <x:row r="10" ht="24" hidden="0" customHeight="1">
      <x:c r="A10" s="16" t="str">
        <x:v>Directorii portal</x:v>
      </x:c>
      <x:c r="B10" s="16" t="str">
        <x:v>Request 20422</x:v>
      </x:c>
      <x:c r="C10" s="16" t="str">
        <x:v>Live Aug21 state</x:v>
      </x:c>
      <x:c r="D10" s="16" t="str">
        <x:v>COVERED</x:v>
      </x:c>
      <x:c r="E10" s="16" t="str">
        <x:v>New appointment; $200 acceptance gate; Dale contact hidden; Yasmine callback context.</x:v>
      </x:c>
      <x:c r="F10" s="16" t="str">
        <x:v>HIGH</x:v>
      </x:c>
      <x:c r="G10" s="16" t="str">
        <x:v>No homeowner contact before fee-bearing acceptance.</x:v>
      </x:c>
      <x:c r="H10" s="16" t="str">
        <x:v>Authenticated Comet portal.</x:v>
      </x:c>
    </x:row>
    <x:row r="11" ht="24" hidden="0" customHeight="1">
      <x:c r="A11" s="16" t="str">
        <x:v>ABC Supply portal</x:v>
      </x:c>
      <x:c r="B11" s="16" t="str">
        <x:v>Order 2013132224 / PO Miramac</x:v>
      </x:c>
      <x:c r="C11" s="16" t="str">
        <x:v>Live Aug21 state</x:v>
      </x:c>
      <x:c r="D11" s="16" t="str">
        <x:v>COVERED</x:v>
      </x:c>
      <x:c r="E11" s="16" t="str">
        <x:v>$6,710.11 REQUESTED for Aug26; not confirmed; branch contact captured.</x:v>
      </x:c>
      <x:c r="F11" s="16" t="str">
        <x:v>HIGH</x:v>
      </x:c>
      <x:c r="G11" s="16" t="str">
        <x:v>Portal did not supply a firm delivered/confirmed receipt.</x:v>
      </x:c>
      <x:c r="H11" s="16" t="str">
        <x:v>Authenticated Comet portal.</x:v>
      </x:c>
    </x:row>
    <x:row r="12" ht="24" hidden="0" customHeight="1">
      <x:c r="A12" s="16" t="str">
        <x:v>GitHub</x:v>
      </x:c>
      <x:c r="B12" s="16" t="str">
        <x:v>Relevant Ketron/private repositories, issues, branches, and command-deck release</x:v>
      </x:c>
      <x:c r="C12" s="16" t="str">
        <x:v>Current remote heads plus local comparisons</x:v>
      </x:c>
      <x:c r="D12" s="16" t="str">
        <x:v>COVERED</x:v>
      </x:c>
      <x:c r="E12" s="16" t="str">
        <x:v>Gary, Revis, Collins issue, and durability gaps were captured; the command-deck release was pushed to private origin/main.</x:v>
      </x:c>
      <x:c r="F12" s="16" t="str">
        <x:v>HIGH</x:v>
      </x:c>
      <x:c r="G12" s="16" t="str">
        <x:v>A remote commit does not prove customer delivery or live deployment; Cloudflare was verified separately.</x:v>
      </x:c>
      <x:c r="H12" s="16" t="str">
        <x:v>GitHub API/gh, git inspection, and push readback.</x:v>
      </x:c>
    </x:row>
    <x:row r="13" ht="36" hidden="0" customHeight="1">
      <x:c r="A13" s="16" t="str">
        <x:v>Mac local</x:v>
      </x:c>
      <x:c r="B13" s="16" t="str">
        <x:v>Codex state/logs and exact rollouts, Claude JSONLs, Messages DB, photos, repos, and synced files</x:v>
      </x:c>
      <x:c r="C13" s="16" t="str">
        <x:v>Bounded current evidence selected by live obligations</x:v>
      </x:c>
      <x:c r="D13" s="16" t="str">
        <x:v>COVERED</x:v>
      </x:c>
      <x:c r="E13" s="16" t="str">
        <x:v>Charles and Gary conflicts, proposal-data integrity, product/agent gaps, task/project outcomes, and dedupe evidence were captured from the owning local stores.</x:v>
      </x:c>
      <x:c r="F13" s="16" t="str">
        <x:v>HIGH for selected evidence</x:v>
      </x:c>
      <x:c r="G13" s="16" t="str">
        <x:v>Unindexed, deleted, unselected, or managed-cloud-only evidence may be absent; bounded semantic coverage is not a claim that every transcript was reread.</x:v>
      </x:c>
      <x:c r="H13" s="16" t="str">
        <x:v>Read-only SQLite, selected exact rollout/Claude JSONL reads, filesystem, PDF/screenshot inspection, and git.</x:v>
      </x:c>
    </x:row>
    <x:row r="14" ht="48" hidden="0" customHeight="1">
      <x:c r="A14" s="16" t="str">
        <x:v>Codex task history</x:v>
      </x:c>
      <x:c r="B14" s="16" t="str">
        <x:v>Mac state_5.sqlite plus selected exact rollout JSONLs</x:v>
      </x:c>
      <x:c r="C14" s="16" t="str">
        <x:v>104 root tasks in the Aug7–21 window inventoried; bounded relevant tasks read semantically</x:v>
      </x:c>
      <x:c r="D14" s="16" t="str">
        <x:v>COVERED</x:v>
      </x:c>
      <x:c r="E14" s="16" t="str">
        <x:v>Owning Codex tasks resolved policy promotion, registered-agent attempt, continuity false-acceptance, Downloads-sync gate, Rage2Grace, and other current commitments without treating task metadata as intent.</x:v>
      </x:c>
      <x:c r="F14" s="16" t="str">
        <x:v>HIGH for selected exact rollouts</x:v>
      </x:c>
      <x:c r="G14" s="16" t="str">
        <x:v>Unselected/worker-alias rollouts were not exhaustively reread; this row does not cover native ChatGPT web/app history or settings.</x:v>
      </x:c>
      <x:c r="H14" s="16" t="str">
        <x:v>Read-only state_5.sqlite inventory plus bounded exact rollout JSONL reads.</x:v>
      </x:c>
    </x:row>
    <x:row r="15" ht="60" hidden="0" customHeight="1">
      <x:c r="A15" s="16" t="str">
        <x:v>Windows synced tree</x:v>
      </x:c>
      <x:c r="B15" s="16" t="str">
        <x:v>Google Drive Other computers/My Computer (1): Windows Desktop/Documents/Downloads, screenshots, handoffs, and PDFs visible on Mac</x:v>
      </x:c>
      <x:c r="C15" s="16" t="str">
        <x:v>258 Windows-origin files dated Aug7–21; latest screenshot Aug21 18:00:34 PDT</x:v>
      </x:c>
      <x:c r="D15" s="16" t="str">
        <x:v>PARTIAL</x:v>
      </x:c>
      <x:c r="E15" s="16" t="str">
        <x:v>Semantically reconciled Revis browser-state screenshots, five valid P1FCU PDFs, four valid AmEx Blue Business Cash PDFs, Windows agent/client failures, alignment handoffs, and SaaS install/receipt clues.</x:v>
      </x:c>
      <x:c r="F15" s="16" t="str">
        <x:v>HIGH for synced bytes</x:v>
      </x:c>
      <x:c r="G15" s="16" t="str">
        <x:v>The backup does not contain AppData, browser profiles/localStorage, ChatGPT/Claude/Grok databases, or the live UI; it cannot recover the unsaved Revis draft or prove current clients. Its current presence also does not prove permanent Downloads-to-Drive sync after the earlier admin-password gate.</x:v>
      </x:c>
      <x:c r="H15" s="16" t="str">
        <x:v>Bounded Drive/local sync inventory, PDF content validation, screenshot inspection, handoff reads, and explicit absence of a fresh sync canary.</x:v>
      </x:c>
    </x:row>
    <x:row r="16" ht="36" hidden="0" customHeight="1">
      <x:c r="A16" s="16" t="str">
        <x:v>Windows live host</x:v>
      </x:c>
      <x:c r="B16" s="16" t="str">
        <x:v>PC filesystem, AppData, browser sessions/localStorage, terminals, and ChatGPT/Claude/Grok local databases</x:v>
      </x:c>
      <x:c r="C16" s="16" t="str">
        <x:v>Requested two-week scope</x:v>
      </x:c>
      <x:c r="D16" s="16" t="str">
        <x:v>GAP</x:v>
      </x:c>
      <x:c r="E16" s="16" t="str">
        <x:v>No mounted Windows volume, SMB route, RDP/Windows App profile, or Tailscale Windows peer was reachable in this run.</x:v>
      </x:c>
      <x:c r="F16" s="16" t="str">
        <x:v>HIGH</x:v>
      </x:c>
      <x:c r="G16" s="16" t="str">
        <x:v>The exact missing layer is a live transport/session exposing C:\Users\mitch\AppData, the Windows Comet profile/local draft, app databases, current client config, and executable terminal acceptance.</x:v>
      </x:c>
      <x:c r="H16" s="16" t="str">
        <x:v>Mounted-volume, network route, remote-client profile, and Tailscale peer checks.</x:v>
      </x:c>
    </x:row>
    <x:row r="17" ht="36" hidden="0" customHeight="1">
      <x:c r="A17" s="16" t="str">
        <x:v>Claude local semantic history</x:v>
      </x:c>
      <x:c r="B17" s="16" t="str">
        <x:v>~/.claude/projects JSONLs, selected exact sessions, handoffs, and repo artifacts</x:v>
      </x:c>
      <x:c r="C17" s="16" t="str">
        <x:v>44 files modified Aug19–21 inventoried; bounded relevant sessions read semantically</x:v>
      </x:c>
      <x:c r="D17" s="16" t="str">
        <x:v>PARTIAL</x:v>
      </x:c>
      <x:c r="E17" s="16" t="str">
        <x:v>Recovered thick-rules/bounded-equity promotion state, Claude future-conversation remote constraint, and related obligation evidence from first-party local JSONLs.</x:v>
      </x:c>
      <x:c r="F17" s="16" t="str">
        <x:v>HIGH for selected sessions</x:v>
      </x:c>
      <x:c r="G17" s="16" t="str">
        <x:v>Not every Claude JSONL was reread; authenticated managed Claude/cloud history and one expired-OAuth rail were not fully reached.</x:v>
      </x:c>
      <x:c r="H17" s="16" t="str">
        <x:v>Bounded local JSONL inventory and selected exact semantic reads plus repo/handoff evidence.</x:v>
      </x:c>
    </x:row>
    <x:row r="18" ht="24" hidden="0" customHeight="1">
      <x:c r="A18" s="16" t="str">
        <x:v>Grok local evidence</x:v>
      </x:c>
      <x:c r="B18" s="16" t="str">
        <x:v>Local summaries, installers, and processes</x:v>
      </x:c>
      <x:c r="C18" s="16" t="str">
        <x:v>Approx. 180 summaries; Aug18 processes; Aug17 Windows install clue</x:v>
      </x:c>
      <x:c r="D18" s="16" t="str">
        <x:v>PARTIAL</x:v>
      </x:c>
      <x:c r="E18" s="16" t="str">
        <x:v>Local Grok-related artifacts and process clues were inventoried; they establish local presence only.</x:v>
      </x:c>
      <x:c r="F18" s="16" t="str">
        <x:v>MEDIUM</x:v>
      </x:c>
      <x:c r="G18" s="16" t="str">
        <x:v>Managed Grok Bot cloud conversations, current control state, billing, and semantic history were not accessible.</x:v>
      </x:c>
      <x:c r="H18" s="16" t="str">
        <x:v>Local process/filesystem and Windows-synced evidence.</x:v>
      </x:c>
    </x:row>
    <x:row r="19" ht="48" hidden="0" customHeight="1">
      <x:c r="A19" s="16" t="str">
        <x:v>Native ChatGPT / Grok managed cloud</x:v>
      </x:c>
      <x:c r="B19" s="16" t="str">
        <x:v>ChatGPT web/app history and Custom Instructions; Grok Bot managed-cloud conversations/control</x:v>
      </x:c>
      <x:c r="C19" s="16" t="str">
        <x:v>Requested two-week scope</x:v>
      </x:c>
      <x:c r="D19" s="16" t="str">
        <x:v>GAP</x:v>
      </x:c>
      <x:c r="E19" s="16" t="str">
        <x:v>Neither native managed history surface was reached. Paste-ready ChatGPT/Codex rules exist, but authenticated ChatGPT Custom Instructions were not applied or read back; Grok local artifacts do not substitute for its managed cloud.</x:v>
      </x:c>
      <x:c r="F19" s="16" t="str">
        <x:v>HIGH</x:v>
      </x:c>
      <x:c r="G19" s="16" t="str">
        <x:v>Native ChatGPT conversation/settings truth and Grok managed-cloud obligations remain unaudited.</x:v>
      </x:c>
      <x:c r="H19" s="16" t="str">
        <x:v>Owning-task evidence, authenticated-surface reachability boundary, and absence of settings/cloud receipts.</x:v>
      </x:c>
    </x:row>
    <x:row r="20" ht="15" hidden="0" customHeight="1">
      <x:c r="A20" s="16" t="str">
        <x:v>iPhone / iPad apps</x:v>
      </x:c>
      <x:c r="B20" s="16" t="str">
        <x:v>Only data synced into Mac/cloud sources</x:v>
      </x:c>
      <x:c r="C20" s="16" t="str">
        <x:v>Two-week scope</x:v>
      </x:c>
      <x:c r="D20" s="16" t="str">
        <x:v>GAP</x:v>
      </x:c>
      <x:c r="E20" s="16" t="str">
        <x:v>No direct device-local database audit occurred.</x:v>
      </x:c>
      <x:c r="F20" s="16" t="str">
        <x:v>HIGH</x:v>
      </x:c>
      <x:c r="G20" s="16" t="str">
        <x:v>Device-only drafts, calls, or app state could remain.</x:v>
      </x:c>
      <x:c r="H20" s="16" t="str">
        <x:v>Authority/access boundary.</x:v>
      </x:c>
    </x:row>
    <x:row r="21" ht="36" hidden="0" customHeight="1">
      <x:c r="A21" s="16" t="str">
        <x:v>Voice / iOS Remote / Claude Remote</x:v>
      </x:c>
      <x:c r="B21" s="16" t="str">
        <x:v>Background continuity evidence and selected owning-task receipts only</x:v>
      </x:c>
      <x:c r="C21" s="16" t="str">
        <x:v>Current live use plus prior acceptance claims</x:v>
      </x:c>
      <x:c r="D21" s="16" t="str">
        <x:v>PARTIAL</x:v>
      </x:c>
      <x:c r="E21" s="16" t="str">
        <x:v>Operating boundary was preserved; paired Remote architecture and Claude future-conversation-only constraint were recovered without disruptive probes.</x:v>
      </x:c>
      <x:c r="F21" s="16" t="str">
        <x:v>HIGH</x:v>
      </x:c>
      <x:c r="G21" s="16" t="str">
        <x:v>Physical closed-lid Mac acceptance and a new-Claude-conversation phone end-to-end action remain unperformed; a prior claim did not include the physical canary.</x:v>
      </x:c>
      <x:c r="H21" s="16" t="str">
        <x:v>Voice instructions, selected exact Codex/Claude sessions, and passive evidence.</x:v>
      </x:c>
    </x:row>
    <x:row r="22" ht="60" hidden="0" customHeight="1">
      <x:c r="A22" s="16" t="str">
        <x:v>Other SaaS experiments</x:v>
      </x:c>
      <x:c r="B22" s="16" t="str">
        <x:v>Billing emails plus Windows-synced screenshots/installers and accessible portal clues</x:v>
      </x:c>
      <x:c r="C22" s="16" t="str">
        <x:v>Two-week notices and installs</x:v>
      </x:c>
      <x:c r="D22" s="16" t="str">
        <x:v>PARTIAL</x:v>
      </x:c>
      <x:c r="E22" s="16" t="str">
        <x:v>Captured Sunsama Aug17 trial/Aug21 install, Superhuman Aug12 activation/Aug19 Go install/Sep12 renewal evidence with raw amount 4000, Lucy OS1 Aug20 access/sign-in, Grok Bot Aug17 install, Wispr Flow Aug20 install, and Gumloop/Google Cloud/Perplexity/OpenPhone/Venice/Hanabi notices.</x:v>
      </x:c>
      <x:c r="F22" s="16" t="str">
        <x:v>MEDIUM</x:v>
      </x:c>
      <x:c r="G22" s="16" t="str">
        <x:v>Sunsama live terms; Superhuman amount units/current plan/use; Lucy billing/use; Grok/Wispr billing/use/acceptance; and other authenticated plan states were not read live. Installation/access is not subscription or use proof.</x:v>
      </x:c>
      <x:c r="H22" s="16" t="str">
        <x:v>Gmail notices, Windows Drive-backup evidence, and available live sessions.</x:v>
      </x:c>
    </x:row>
    <x:row r="23" ht="24" hidden="0" customHeight="1">
      <x:c r="A23" s="16" t="str">
        <x:v>Linear</x:v>
      </x:c>
      <x:c r="B23" s="16" t="str">
        <x:v>Ketron workspace, members, issues, projects, cycles, labels, statuses, agent surface</x:v>
      </x:c>
      <x:c r="C23" s="16" t="str">
        <x:v>Live Aug21 state</x:v>
      </x:c>
      <x:c r="D23" s="16" t="str">
        <x:v>COVERED</x:v>
      </x:c>
      <x:c r="E23" s="16" t="str">
        <x:v>Workspace has four onboarding issues, no projects/cycles/agent skills, and only Mitch plus the Linear app; no business mutation was made.</x:v>
      </x:c>
      <x:c r="F23" s="16" t="str">
        <x:v>HIGH</x:v>
      </x:c>
      <x:c r="G23" s="16" t="str">
        <x:v>Connector lacks typed leases, claim provenance, authority gates, receipt enforcement, and some entity calls fail.</x:v>
      </x:c>
      <x:c r="H23" s="16" t="str">
        <x:v>Authenticated Linear connector and live object counts.</x:v>
      </x:c>
    </x:row>
    <x:row r="24" ht="48" hidden="0" customHeight="1">
      <x:c r="A24" s="16" t="str">
        <x:v>Cloudflare Pages</x:v>
      </x:c>
      <x:c r="B24" s="16" t="str">
        <x:v>Correct account, existing ketron-receipts-3aa546cc project, stable and deployment URLs</x:v>
      </x:c>
      <x:c r="C24" s="16" t="str">
        <x:v>Live Aug21 production release state</x:v>
      </x:c>
      <x:c r="D24" s="16" t="str">
        <x:v>COVERED</x:v>
      </x:c>
      <x:c r="E24" s="16" t="str">
        <x:v>The current Production deployment serves the corrected release at the stable URL; root/app/data/workbook/report bytes match, health/ready/canary pass, MIME types are correct, unknown routes return 404, and desktop/mobile interaction QA passes.</x:v>
      </x:c>
      <x:c r="F24" s="16" t="str">
        <x:v>HIGH</x:v>
      </x:c>
      <x:c r="G24" s="16" t="str">
        <x:v>The zero-sign-in page is noindexed and no-store but not access-controlled; later evidence changes require a new versioned release.</x:v>
      </x:c>
      <x:c r="H24" s="16" t="str">
        <x:v>Authenticated Cloudflare dashboard, Wrangler production receipt, stable/deployment HTTP readback, hashes, headers, and rendered QA.</x:v>
      </x:c>
    </x:row>
  </x:sheetData>
  <x:mergeCells>
    <x:mergeCell ref="A1:H1"/>
    <x:mergeCell ref="A2:H2"/>
  </x:mergeCells>
  <x:conditionalFormatting sqref="D6:D24">
    <x:cfRule type="containsText" dxfId="19" priority="1" operator="containsText" text="COVERED"/>
    <x:cfRule type="containsText" dxfId="20" priority="2" operator="containsText" text="PARTIAL"/>
    <x:cfRule type="containsText" dxfId="21" priority="3" operator="containsText" text="GAP"/>
  </x:conditionalFormatting>
  <x:pageMargins left="0.7" right="0.7" top="0.75" bottom="0.75" header="0.3" footer="0.3"/>
  <x:tableParts count="1">
    <x:tablePart xmlns:r="http://schemas.openxmlformats.org/officeDocument/2006/relationships" r:id="R8ece0b0f6537415e"/>
  </x:tableParts>
</x:worksheet>
</file>